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liliana.jaramillo\Documents\"/>
    </mc:Choice>
  </mc:AlternateContent>
  <xr:revisionPtr revIDLastSave="0" documentId="8_{2588050C-8471-4930-B41C-EF299E482A58}" xr6:coauthVersionLast="47" xr6:coauthVersionMax="47" xr10:uidLastSave="{00000000-0000-0000-0000-000000000000}"/>
  <bookViews>
    <workbookView xWindow="-120" yWindow="-120" windowWidth="20730" windowHeight="11160" tabRatio="601" xr2:uid="{00000000-000D-0000-FFFF-FFFF00000000}"/>
  </bookViews>
  <sheets>
    <sheet name="DICIEMBRE 202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65" i="8" l="1"/>
  <c r="P65" i="8"/>
  <c r="Q65" i="8" l="1"/>
  <c r="P16" i="8" l="1"/>
  <c r="P28" i="8"/>
  <c r="P33" i="8"/>
  <c r="P42" i="8"/>
  <c r="P45" i="8"/>
  <c r="P53" i="8"/>
  <c r="N8" i="8"/>
  <c r="P5" i="8"/>
  <c r="P8" i="8" s="1"/>
</calcChain>
</file>

<file path=xl/sharedStrings.xml><?xml version="1.0" encoding="utf-8"?>
<sst xmlns="http://schemas.openxmlformats.org/spreadsheetml/2006/main" count="648" uniqueCount="434">
  <si>
    <t xml:space="preserve">DERECHOS CONTINGENTES POR CONTRA (DEMANTANTE METROPLÚS = CXC) CUENTAS DB 812004 CR 890506 </t>
  </si>
  <si>
    <t xml:space="preserve">No. </t>
  </si>
  <si>
    <t>TIPO DE PROCESO</t>
  </si>
  <si>
    <t>ABOGADO</t>
  </si>
  <si>
    <t>DEMANDANTE</t>
  </si>
  <si>
    <t>DEMANDADO</t>
  </si>
  <si>
    <t>CORPORACIÓN</t>
  </si>
  <si>
    <t>No. RADICADO</t>
  </si>
  <si>
    <t>OBJETO</t>
  </si>
  <si>
    <t>ACTUACIONES</t>
  </si>
  <si>
    <t>CUANTÍA DE LAS PRETENSIONES</t>
  </si>
  <si>
    <t xml:space="preserve">PROBABILIDAD </t>
  </si>
  <si>
    <t xml:space="preserve">ESTIMADO </t>
  </si>
  <si>
    <t>MUNICIPIO</t>
  </si>
  <si>
    <t>ACCION CONTRACTUAL</t>
  </si>
  <si>
    <t>METROPLÚS S.A.</t>
  </si>
  <si>
    <t>Compañía Colombiana de Consultores S.A. y otro</t>
  </si>
  <si>
    <t>Declaración de incumplimiento de las obligaciones contractuales derivadas del contrato 70 de 2005</t>
  </si>
  <si>
    <t xml:space="preserve">POSIBLE </t>
  </si>
  <si>
    <t>MEDELLÍN</t>
  </si>
  <si>
    <t>Pablo Emilio Bocarejo Ingenieros Consultores y Cia y otro</t>
  </si>
  <si>
    <t xml:space="preserve">Tribunal Administrativo de Antioquia  - Rafael Dario Restrepo </t>
  </si>
  <si>
    <t>Incumplimiento de las obligaciones pactadas en el Contrato 084 de 2006</t>
  </si>
  <si>
    <t>OBSERVACIONES:</t>
  </si>
  <si>
    <t>RESPONSABILIDADES CONTINGENTES POR CONTRA (DEMANDADO METROPLÚS = CXP) CUENTAS DB 990505 CR 912004</t>
  </si>
  <si>
    <t>ABOGADO QUE LLEVA EL PROCESO</t>
  </si>
  <si>
    <t>ESTIMADO</t>
  </si>
  <si>
    <t xml:space="preserve">FALLO /INSTANCIAS </t>
  </si>
  <si>
    <t>NULIDAD Y RESTABLECIMIENTO DEL DERECHO</t>
  </si>
  <si>
    <t xml:space="preserve">REMOTA </t>
  </si>
  <si>
    <t xml:space="preserve">FALLO DE PRIMERA INSTANCIA A FAVOR DE METROPLÚS </t>
  </si>
  <si>
    <t>INVERSIONES TULIO ARBELAEZ</t>
  </si>
  <si>
    <t>ACCIÓN CONTRACTUAL</t>
  </si>
  <si>
    <t xml:space="preserve">COMPAÑÍA COLOMBIANA DE CONSULTORES S.A. Y OTRO </t>
  </si>
  <si>
    <t xml:space="preserve">Tribunal Administrativo de Antioquia (escritural) - Mag. Rafael Dario Rpo. Q. </t>
  </si>
  <si>
    <t>Declarar incumplimiento del contrato por METROPLUS S.A</t>
  </si>
  <si>
    <t>POSIBLE</t>
  </si>
  <si>
    <t xml:space="preserve">PABLO EMILIO BOCAREJO INGENIEROS CONSULTORES Y CIA Y OTRO </t>
  </si>
  <si>
    <t>Tribunal Administrativo de Antioquia (escritural) - Rafael Dario Restrepo Quijano</t>
  </si>
  <si>
    <t>ACCIÓN DE REPARACION DIRECTA</t>
  </si>
  <si>
    <t>ERIKA SUAREZ ZAPATA,  CRISTINA QUINTERO TOBON Y OTROS</t>
  </si>
  <si>
    <t>Tribunal Admitivo - Mag. Gonzálo Javier Zamabrano Velandia.   - Consejo de Estado. Sección tercera</t>
  </si>
  <si>
    <t>Indemnización accidente semaforo el 29 de octubre de 2009, sr. José Iván Suárez:  Hijos, hermanos y sobrinos</t>
  </si>
  <si>
    <t>Juzgado 13 Adminsitrativo del circuito de Medellín (Escritural)</t>
  </si>
  <si>
    <t>Presunto daño inmueble</t>
  </si>
  <si>
    <t>lucro cesante pasado cierre de vías y cambio rutas de buses; ocupación de los inmuebles; ocupación de la estación de servicios manrique.</t>
  </si>
  <si>
    <t>ÁNGELA MARÍA AGUIRRE GAVIRIA Y JESÚS ALIRIO TOBÓN</t>
  </si>
  <si>
    <t>Tribunal Administrativo. - Consejo de Estado - Sección primera</t>
  </si>
  <si>
    <t>Perjuicios por expropiación  inmueble en Itagüí matrícula 001-662737</t>
  </si>
  <si>
    <t>ITAGÜI</t>
  </si>
  <si>
    <t>EJECUTIVO</t>
  </si>
  <si>
    <t>ACCIÓN EJECUTIVA - Contrato 76 del 2006</t>
  </si>
  <si>
    <t xml:space="preserve">PROBABLE </t>
  </si>
  <si>
    <t xml:space="preserve">FALLO DE SEGUNDA INSTANCIA  EN FIRME </t>
  </si>
  <si>
    <t xml:space="preserve">NULIDAD Y RESTABLECIMIENTO DEL DERECHO </t>
  </si>
  <si>
    <t xml:space="preserve">ACCIÓN DE REPARACION DIRECTA
</t>
  </si>
  <si>
    <t xml:space="preserve">SANDRA CECILIA MEJIA MEJIA </t>
  </si>
  <si>
    <t>Reparación por daño a electrodomésticos</t>
  </si>
  <si>
    <t xml:space="preserve">FALLO DE PRIMERA INSTANCIA EN CONTRA DE METROPLÚS </t>
  </si>
  <si>
    <t>YULENY ORTIZ HINCAPIE</t>
  </si>
  <si>
    <t>MUNICIPIO DE ITAGUI Y METROPLÚS S.A.</t>
  </si>
  <si>
    <t>Avaluo predio expropiación</t>
  </si>
  <si>
    <t>GABRIEL ANGEL GOMEZ CADAVID</t>
  </si>
  <si>
    <t xml:space="preserve">TRIBUNAL ADMINISTRATIVO DE ANTIOQUIA          MP ALVARO CRUZ RIAÑO
 </t>
  </si>
  <si>
    <t>Nulidad de la Resolución APR 174 de 2012 y Res. 21371 de 2012 y la Resol. 12640 de 2013. Predio en Itagui</t>
  </si>
  <si>
    <t xml:space="preserve">ACCIÓN CONTRACTUAL
</t>
  </si>
  <si>
    <t>NULIDAD SIMPLE</t>
  </si>
  <si>
    <t>CAMILO QUINTERO GIRALDO</t>
  </si>
  <si>
    <t>CORANTIOQUIA - METROPLUS S.A.</t>
  </si>
  <si>
    <t>CONSEJO DE ESTADO</t>
  </si>
  <si>
    <t>2014-00079 11001032400020140007900</t>
  </si>
  <si>
    <t>LEY 1437 NULIDAD CON SUSPENSION PROVISIONAL - MEDIO DE CONTROL DE NULIDAD INSTAURADO CONTRA LA SIGUIENTE RESOLUCIÓN EXPEDIDA POR CORANTIOQUIA: LA 130AS-1210-7152 DE 17 DE OCTUBRE DE 2012; POR MEDIO DE LA CUAL SE OTORGÓ UN PERMISO DE APROVECHAMIENTO DE ÁRBOLES AISLADOS A LA SOCIEDAD METROPLUS S.A. CON SOLICITUD DE SUSPENSIÓN PROVISIONAL.</t>
  </si>
  <si>
    <t>MEDELLIN - ENVIGADO</t>
  </si>
  <si>
    <t xml:space="preserve">ACCIÓN DE REPARACION DIRECTA 
</t>
  </si>
  <si>
    <t xml:space="preserve">MARÍA EMILSE SÁNCHEZ ÁRIAS </t>
  </si>
  <si>
    <t xml:space="preserve">Accidente de transito </t>
  </si>
  <si>
    <t xml:space="preserve">BERNARDO ANCIZAR OSSA LOPEZ </t>
  </si>
  <si>
    <t xml:space="preserve">JUZGADO 27 ADMINISTRATIVO ORAL DE MEDELLIN </t>
  </si>
  <si>
    <t>Nulidad de la Resolución 201440018 y de la Resolución 201440029 y Subsidiaria nulidad parcial de las mismas (multa y resolución recurso reposición)</t>
  </si>
  <si>
    <t>RICARDO EMILIO RAMÍREZ HOYOS</t>
  </si>
  <si>
    <t>METROPLÚS S.A., MUNICIPIO DE ITAGUI Y CORPORACIÓN AVALÚOS</t>
  </si>
  <si>
    <t>TRIBUNAL ADMINISTRATIVO DE ANTIOQUIA, SALA 3a de DECISION, ORAL</t>
  </si>
  <si>
    <t>Avaluo de un predio, expropiacipon</t>
  </si>
  <si>
    <t xml:space="preserve">MARIA DEL CARMEN ESCOBAR ZAPATA </t>
  </si>
  <si>
    <t>TRIBUNAL ADMITIVO, SALA 2 ORALIDAD - MP GONZALO ZAMBRANO</t>
  </si>
  <si>
    <t>Nulidad Res. APR 646, 647, 6940 y restablecimiento del Derecho</t>
  </si>
  <si>
    <t xml:space="preserve">PEDRO JOSE HOYOS HOYOS </t>
  </si>
  <si>
    <t>Nulidad Resoluciones Nos. 6941 del 5 feb de 2014 y APR 648 y APR 649</t>
  </si>
  <si>
    <t>COOPERATIVA DE TRANSPORTES DE CATALUÑA - COOTRANSCATALUÑA</t>
  </si>
  <si>
    <t>Eliminacion de rutas</t>
  </si>
  <si>
    <t xml:space="preserve"> REMOTA </t>
  </si>
  <si>
    <t xml:space="preserve">MARIA HELENA CAÑAS HOYOS </t>
  </si>
  <si>
    <t>Nulidad Resoluciones Nos. 924 del 3 de marzo de 2014 y 1829 de 2014</t>
  </si>
  <si>
    <t>ENVIGADO</t>
  </si>
  <si>
    <t xml:space="preserve">NULIDAD Y RESTABLECIMIENTO DEL DERECHO 
</t>
  </si>
  <si>
    <t>EFRAIN DE JESUS MORALES</t>
  </si>
  <si>
    <t>METROPLUS S.A. Y OTROS</t>
  </si>
  <si>
    <t xml:space="preserve">Nulidad Resoluciones APR Nos. 486 y 487 y Resolución No. 6939 del 05 de febrero de 2014 </t>
  </si>
  <si>
    <t>ITAGUI</t>
  </si>
  <si>
    <t xml:space="preserve">ACCIÓN DE REPARACION DIRECTA </t>
  </si>
  <si>
    <t xml:space="preserve">ORLANDO DE JESUS, MARIA RUBIELA MUÑOZ Y OTROS </t>
  </si>
  <si>
    <t>Presunta ocupación inmueble en itagui - cia colombiana de tejidos</t>
  </si>
  <si>
    <t xml:space="preserve">RUTH VILLAREAL ALDANA Y OTROS </t>
  </si>
  <si>
    <t xml:space="preserve">JUZGADO 14 ADMITIVO - ORAL </t>
  </si>
  <si>
    <t>Indemnizacion por accidente de transito</t>
  </si>
  <si>
    <t>LUCIA DE JESUS ARBOLEDA DE ARBOLEDA Y OTRO</t>
  </si>
  <si>
    <t>JUZGADO TREINTA ADMINISTRATIVO ORAL</t>
  </si>
  <si>
    <t>Indemnizacion daños por accidente de transito</t>
  </si>
  <si>
    <t xml:space="preserve">ACCION DE REPARACION DIRECTA
</t>
  </si>
  <si>
    <t xml:space="preserve">PAOLA YURANI GARCIA GOMEZ </t>
  </si>
  <si>
    <t>METROPLUS S.A. Y OTROS (YAMILLE MONTENEGRO)</t>
  </si>
  <si>
    <t>JUZGADO 12 ADMITIVO ORAL</t>
  </si>
  <si>
    <t>Daños en BENDITAS FASION:  Daño emergente y lucro cesante, mejoras y perjuicios inmateriales</t>
  </si>
  <si>
    <t>ACCIÓN DE REPARACIÓN DIRECTA</t>
  </si>
  <si>
    <t>JEIMY MARLY HERNÁNDEZ Y OTROS</t>
  </si>
  <si>
    <t>Metroplús S.A., municipio de Medellín, Metro ltda,</t>
  </si>
  <si>
    <t>Recibir la indemnización correspondiente a loas perjuicios ocasionados por las lesiones sufridas al menor CRISTIÁN SANTIAGO OCAMPO HERNÁNDEZ en accidente de tránsito</t>
  </si>
  <si>
    <t>REMOTA</t>
  </si>
  <si>
    <t>GLORIAIMC S.A.S</t>
  </si>
  <si>
    <t>Metroplús S.A. y el municipio de Itagüí</t>
  </si>
  <si>
    <t xml:space="preserve"> le reconozcan y paguen  daño emergente  lucro cesante, desmantelamiento y hurto de los elementos que hacían parte del inmueble  por la falta de diligencia y cuidado del edificio colindante adquirido para el desarrollo de las obras del sistema Metroplús. 
</t>
  </si>
  <si>
    <t>ITAGUÍ</t>
  </si>
  <si>
    <t>LUIS FERNANDO HINCAPIE OCAMPO</t>
  </si>
  <si>
    <t>METROPLÚS S.A. Y EL MUNICIPIO DE MEDELLIN</t>
  </si>
  <si>
    <t>Juzgado Diecinueve (19) Administrativo Oral de Medellín</t>
  </si>
  <si>
    <t>2016-00975-00 05001333301920160097500</t>
  </si>
  <si>
    <t>Nulidad de los Actos administrativos 201621390 del 20 de mayo de 2016 y 201622542 del 23 de septiembre de 2016. Que se declare nulo Acto de Ficto o Presunto que ordeno ocupación de inmueble. Valor de bienes según metro cuadrado por $8.455.403. Reconocimiento reembolso dineros impuestos pagados por $1.500.000. Total pretensiones económicas $9.955.403.</t>
  </si>
  <si>
    <t>CORPORACIÓN NAVARRO S.A.S</t>
  </si>
  <si>
    <t>TRIBUNAL ADMINISTRATIVO DE ANTIOQUIA</t>
  </si>
  <si>
    <t>Indemnizacion de perjuicios por daños</t>
  </si>
  <si>
    <t>TRIBUNAL ADMINISTRATIVO DE ANTIOQUIA - Magistrado Alvaro Cruz Riaño</t>
  </si>
  <si>
    <t>Medida - Suspension de los efectos de los actos.</t>
  </si>
  <si>
    <t>SANDRA JANETH PUERTA Y OTROS</t>
  </si>
  <si>
    <t>Juzgado Cuarto (4) Administrativo Oral de Medellín</t>
  </si>
  <si>
    <t>Declarar que el Municipio de Itagui y Metroplús S.A son solidariamente responsables de los perjuicios extrapatrimoniales causados al menor EMMANUEL OCAMPO PUERTA con ocasión al daño en la salud producidos inicialmente por la falta de demolicion de los inmuebles adquiridos para la construcción del tramo 4  A y en la actualidad por la construccion del mismo</t>
  </si>
  <si>
    <t>ITAGÜÍ</t>
  </si>
  <si>
    <t xml:space="preserve">ACCIÓN LABORAL </t>
  </si>
  <si>
    <t>ANA ISABEL VELEZ  PUERTA</t>
  </si>
  <si>
    <t>Juzgado  once laboral del circuito</t>
  </si>
  <si>
    <t>Que se declare relación laboral desde el 16 de diciembre de 2011 al 21 de diciembre de 2015, pagar indemnización por despido sin justa causa, reconocer prestaciones sociales.</t>
  </si>
  <si>
    <t xml:space="preserve">ACCIÓN POPULAR </t>
  </si>
  <si>
    <t>SANDRA MARIA ALZATE MOLINA  Y OTROS</t>
  </si>
  <si>
    <t xml:space="preserve">MUNICIPIO DE MEDELLIN Y OTROS </t>
  </si>
  <si>
    <t xml:space="preserve">Amparece el derecho colectivo al goce de un ambiente sano, de conformidad con lo establecido en la constitucion, la ley y las disposiciones reglamentarias, la seguridad y salubridad publica. Ordenar al Municipio de Medellín y demas entidades involucradas a tomar d emanera inmediata, las medidas mecesarias para que cesen todas lasa irregularidades denunciadas. Establecer un plan de acción concretoy a corto plazo para mitigar la contaminación auditiva que viven los habitantes del sector. Solicitan que la Estación del Metroplús UdeM, solo quede habilitada para prestar el servicio de recoger y dejar pasajeros y se traslade el taller, la estación de servicio de gas y los talleres para una zona no habitada. </t>
  </si>
  <si>
    <t>PROBABLE</t>
  </si>
  <si>
    <t>MEDELLIN</t>
  </si>
  <si>
    <t xml:space="preserve">ACCION LABORAL </t>
  </si>
  <si>
    <t>DIANA KATHERINE ESPINOSA HERRERA</t>
  </si>
  <si>
    <t>ORDINARIO  LABORAL</t>
  </si>
  <si>
    <t>SARA MARIA OCHOA VELEZ</t>
  </si>
  <si>
    <t>Que se declare la existencia de la relación laboral y pago de pretenciones</t>
  </si>
  <si>
    <t>NORELA DEL CARMEN USUGA SIERRA Y JUAN ESTEBAN POSADA USUGA</t>
  </si>
  <si>
    <t>Que se declare responsable administrativa y patrimonialmente a Metroplús S.A. del accidente sufrido por la señora NORELA DEL CARMEN el día 12 de julio de 2016</t>
  </si>
  <si>
    <t>CONCERTACIONES Y ASESORIAS INMOBILIARIAS S.A.S.</t>
  </si>
  <si>
    <t>que se declare la nulidad de la Resolución No. 201640233 del 27 de septiembre de 2016 "Por medio de la cual se adopta una decisión dentro de un procedimiento administrativo de carácter sancionatorio por incumplimiento en el contrato No. 46 de 2015"</t>
  </si>
  <si>
    <t xml:space="preserve">MEDELLIN </t>
  </si>
  <si>
    <t>GIOVANNA OROZCO YEPES</t>
  </si>
  <si>
    <t xml:space="preserve">Juzgado 13 Laboral del Circuito </t>
  </si>
  <si>
    <t>2018-00219-00 05001310501320180021900</t>
  </si>
  <si>
    <t>Que se declare existencia de la relación laboral que inicio el 04 de marzo de 2011 hasta el 31 de julio de 2017, que se pague cesantias, intereses, vacaciones, prima de navidad bonificacionesy sancion por no pago de cesantias en fondo de cesantias, pago sancion por mora.</t>
  </si>
  <si>
    <t>GUILLERMO LEON DUQUE ALZATE</t>
  </si>
  <si>
    <t>Juzgado 28 Administrativo Oral del Circuito de Medellín</t>
  </si>
  <si>
    <t>SANDRA PATRICIA CORREA PALACIO Y MARIA RUTH PALACIO VANEGAS</t>
  </si>
  <si>
    <t>METROPLUS S.A</t>
  </si>
  <si>
    <t>JUZGADO 31 ADMINISTRATIVO DEL CIRCUITO DE MEDELLIN</t>
  </si>
  <si>
    <t>2019-00144-00     05001333303120190014400</t>
  </si>
  <si>
    <t xml:space="preserve">AUTO INTERLOCUTORIO NUMERO 140 ADMISION DE LA DEMANDA CON RADICADO INTERNO DE METROPLUS 29/03/2019 RADD.201910834.31/07/2019 SE CONTESTO LA DEMANDA </t>
  </si>
  <si>
    <t>ACCION POPULAR SAN PEDRO</t>
  </si>
  <si>
    <t xml:space="preserve">LA PROTECCION DE LOS DERECHOS COLECTIVOS AL CONSTRUIR LA ESTACION SAN PEDRO SIN CUMPLIR CON LOS REQUISITOS DE ACCESIBILIDAD </t>
  </si>
  <si>
    <t>EL JUZGADO CONCEDIO EL 10 DE MAYO DE 2019, LA AMPLIACION DEL PLAZO SOLICITADA POR METROPLUS PARA EL CUMPLIMIENTO DEL PACTO.</t>
  </si>
  <si>
    <t>BORIS EDGARDO ASCENCIO HERNANDEZ</t>
  </si>
  <si>
    <t>Juzgado Primero Laboral del Circuito de Envigado.</t>
  </si>
  <si>
    <t xml:space="preserve">Que se declare la existencia de un contrato de trabajo entre el demandante y el CONOSRCIO GAICO HYCSA y solidariamente responsable a METROPLUS S.A. </t>
  </si>
  <si>
    <t>el 30 de mayo de 2018 se notifica apoderado de Metroplus, se da
por contestada la demanda. La apoderada de la parte demandante presenta
recurso de reposición y en subsidio apelación frente a la notificación personal de
METROPLUS S.A. la cual no prospera. Presenta Acción de tutela, la cual tampoco
prospera a la parte demandante. Pendiente fijen fecha de audiencia. Se fijó fecha
para audiencia de Conciliación, Trámite y Juzgamiento es decir todo para el 03 de
junio de 2020.</t>
  </si>
  <si>
    <t xml:space="preserve">ENVIGADO </t>
  </si>
  <si>
    <t xml:space="preserve">ACCION CONTRACTUAL </t>
  </si>
  <si>
    <t xml:space="preserve">CONSORCIO GAICO- HYCSA </t>
  </si>
  <si>
    <t xml:space="preserve">TRIBUNAL DE ARBITRAMENTO CAMARA DE COMERCIO DE MEDELLIN </t>
  </si>
  <si>
    <t>2019 A 0013</t>
  </si>
  <si>
    <t xml:space="preserve">DECLARESE QUE LAS CLAUSULAS CONTRACTUALES N°61 DE 2016 CUYO OBJETO ES " CONSTRUCCION DEL PROYECTO METROPLUS Y OBARAS COMPLEMENTARIAS EN EL MUNICIPIO DE ENVIGADO" FUERONE ESTIPULADAS POR METROPLUS. LIQUIDACION JUDICIAL DEL CONTRATO </t>
  </si>
  <si>
    <t xml:space="preserve">SE CONTESTO DEMANDA Y SE REALIZO LLAMAMIENTO EN GARANTIA </t>
  </si>
  <si>
    <t>LUIS EDUARDO BERRIO Y OTROS</t>
  </si>
  <si>
    <t>JUZGADO QUINCE  LABORAL DEL CIRCUITO DE MEDELLIN</t>
  </si>
  <si>
    <t>QUE  SE CANCELEN LOS SALARIOS LAS PRESTACIONES SOCIALES , VACACIONES,INDENMIZACION POR DESPIDO INJUSTO Y LA SANCION MORATORIA.</t>
  </si>
  <si>
    <t>SE RECIBE  COMUNICACIÓN PARA LA DILIGENCIA DE NOTIFICACION PERSONAL , CON RADICADO METROPLÚS Nº 201911476  CON FECHA DE 28 DE MAYO DE 2019 , SE OTORGA PODER AL ASESOR JURIDICO JUAN GUILLERMO HERRERA.PARA CONTESTAR LA DEMANDA.</t>
  </si>
  <si>
    <t> $159.842.190</t>
  </si>
  <si>
    <t>AGRUPACION GUINOVART OBRAS Y SERVICIOS HISPANIA S.A</t>
  </si>
  <si>
    <t xml:space="preserve">TRIBUNAL DE ARBITRAMENTO American Arbitration Association
CENTO INTERNACIONAL DE DISPUTAS </t>
  </si>
  <si>
    <t>Case: 01-19-0002-2209</t>
  </si>
  <si>
    <t>Como quiera que METROPLÚS, en su condición de contratante, no suministró a G&amp;O evidencias razonables de arreglos financieros para pagar el precio del Contrato, que aumentó como consecuencia de diversos hechos que alteraron gravemente las condiciones iniciales del Contrato y lo hicieron excesivamente oneroso, G&amp;O procedió a terminar unilateralmente el Contrato como era su derecho conforme a lo pactado entre las Partes.Como consecuencia de todo lo ocurrido, surgió en cabeza de G&amp;O el derecho para reclamarle a METROPLÚS el pago de varios conceptos.</t>
  </si>
  <si>
    <t>SE RECIBE NOTIFICACION DEL TRIBUNAL DE ARBITRAMENTO, SE CONCEDE PODER A LA FIRMA DE ABOGADOS QUE REPRESENTARÁ LOS INTERESES DE LA EMPRESA Y SE CONTESTA LA DEMANDA , SE PRESENTA DEMANDA DE RECONVENCION EL 6 DE SEPTIEMBRE DE 2019</t>
  </si>
  <si>
    <t xml:space="preserve">ITAGUI </t>
  </si>
  <si>
    <t>Benjamin Franco Vargas</t>
  </si>
  <si>
    <t>Juzgado 12 Administrativo Oral</t>
  </si>
  <si>
    <t>Incumplimiento de las obligaciones pactadas en el Contrato 13 de 2017</t>
  </si>
  <si>
    <t>2017-00104-00 05001310501120170010400
Nuevo Radicado n°05001310502320190035800- Juez 23 Laboral</t>
  </si>
  <si>
    <t>REPARACIÓN DIRECTA</t>
  </si>
  <si>
    <t>VERONICA ALVAREZ CUARTAS, MA. FRANCISCA FANNY CUARTAS, JUAN GUILLERMO GARCIA</t>
  </si>
  <si>
    <t>METROPLUS S.A - JHON JAIRO CHALARCA - COMPAÑÍA SURAMERICANA - METRO DE MEDELLIN</t>
  </si>
  <si>
    <t xml:space="preserve">JUZGADO 24 ADMINISTRATIVO ORAL </t>
  </si>
  <si>
    <t>Tribunal Administrativo oral- Mag. Gonzálo Zambrano</t>
  </si>
  <si>
    <t xml:space="preserve">TRIBUNAL ADMINISTRATIVO DE ANTIOQUIA. MP Gonzalo Zambrano Velandia- Consejo de Estado- Seccion Primera - </t>
  </si>
  <si>
    <t>FALLO DE PRIMERA INSTANCIA A FAVOR DE METROPLÚS - VENCE TERMINO PARA APELAR EL 18 DE FEBRERO DE 2020</t>
  </si>
  <si>
    <t xml:space="preserve">JUZGADO 19 ADMITIVO ORAL DEL CIRCUITO -TRIBUNAL ADMINISTRATIVO </t>
  </si>
  <si>
    <t xml:space="preserve">FALLO A FAVOR DE METROPLUS EN PRIMERA INSTANCIA </t>
  </si>
  <si>
    <t>2017-00491-00 05001333300920170049100
NUEVO RADICADO: 05001333300920170049101</t>
  </si>
  <si>
    <t>19-12-2019: Se presentó demanda ejecutiva con poder otorgado por el Doctor Andrés Moreno a la Doctora Margarita Rosa Ruiz</t>
  </si>
  <si>
    <t>Se tiene termnino para contestar la demanda hasta el 13 de marzo de 2020</t>
  </si>
  <si>
    <t>CONSORCIO ESTACION 2013</t>
  </si>
  <si>
    <t xml:space="preserve">METROPLUS S.A </t>
  </si>
  <si>
    <t>2018-0342
05001233300020180034200</t>
  </si>
  <si>
    <t xml:space="preserve">QUE SE DECLARE QUE EN  EL CONTRATO DE OBRA PUBLICA N°125 DE 2012, CELEBRADO ENTRE METROPLUS Y EL CONSORCIO ESTACION 2013, OCURRIO LA RUPTURA  DEL EQUILIBRIO ECONOMICO DE CONFORMIDAD CON LO HECHOS EXPUESTSO EN LA PRESENTE  SOLICITUD, SITUACIONES AJENAS  A LA VOLUNTAD DEL CONTRATISTA </t>
  </si>
  <si>
    <t>NOVIEMBRE DE 2019</t>
  </si>
  <si>
    <t>DECLARESE QUE METROPLUS ES ADMINITRATIVAMENTE RESPONSABLE DEL DAÑO CAUSADO A  VERONICA ALÑVAREZ CUARTAS CON OCASIÓN DEL ACCIDENTE OCURRIDO EL DIA 7 DE DICIEMBRE DE 2017</t>
  </si>
  <si>
    <t>Se tiene termnino para contestar la demanda hasta el 9  de marzo de 2020</t>
  </si>
  <si>
    <t>Metroplús S.A y Municipio de Itagüí</t>
  </si>
  <si>
    <r>
      <t xml:space="preserve">NOTICACIÓN DE DEMANDA EL 08 DE MAYO DE 2018, </t>
    </r>
    <r>
      <rPr>
        <b/>
        <sz val="10"/>
        <rFont val="Arial"/>
        <family val="2"/>
      </rPr>
      <t xml:space="preserve">31/07/2019 </t>
    </r>
    <r>
      <rPr>
        <sz val="10"/>
        <rFont val="Arial"/>
        <family val="2"/>
      </rPr>
      <t xml:space="preserve">SE TIENE POR CONTESTADA LA DEMANDA POR PARTE DE EMPLEAMOS SA. SE FIJA COMO FECHA PARA QUE TENGA LUGAR LA AUDIENCIA OBLIGATORIA DE CONCILIACIÓN, DECISIÓN DE EXCEPCIONES PREVIAS, SANEAMIENTO, FIJACIÓN DEL LITIGIO Y DECRETO DE PRUEBAS, Y ACTO SEGUIDO LA AUDIENCIA DE TRÁMITE Y JUZGAMIENTO, EL TRES (3) DE JUNIO DE DOS MIL VEINTE (2020) A LAS NUEVE DE LA MAÑANA (9:00 A.M) . DE CONFORMIDAD CON EL ARTÍCULO 272 DEL CGP, SE CORRE TRASLADO POR EL TÉRMINO DE TRES (3) DÍAS A LA PARTE DEMANDANTE DEL DESCONOCIMIENTO DE DOCUMENTO QUE REALIZA EL APODERADO JUDICIAL DE METROPLUS S.A (F.158), PARA LO QUE ESTIME PERTINENTE. AD
</t>
    </r>
  </si>
  <si>
    <r>
      <t>29 JUN. 2018 AUTO ADMISORIO DE LA DEMANDA. 17 JUL. 2018 DILIGENCIA DE NOTIFICACIÓN PERSONAL, A LA DEMANDADA MARIA ELENA CAÑAS HOYOS . 23 AGO. 2018 AUTO QUE ORDENA REQUERIR, PARA QUE ENVIE TRASLADO A LA ANDJE. 19 SEP. 2018 NOTIFICACIÓN POR CORREO ELECTRÓNICO, DE LA DEMANDA A LA PARTE DEMANDADA, MINISTERIO PÚBLICO Y AGENCIA. - 07 Dec 2018 RECIBO DE MEMORIAL OFICINA JUDICIAL F33 CONTESTA DDA  - 07 Dec 2018 RECIBO DE MEMORIAL OFICINA JUDICIAL F29 +3CD LLAMAMIENTO - 07 Dec 2018 RECIBO DE MEMORIAL OFICINA JUDICIAL F28 CONTESTA DDA - 07 Dec 2018 RECIBO DE MEMORIAL OFICINA JUDICIAL F41 +3CD LLAMAMIENTO - 10 Dec 2018 RECIBO DE MEMORIAL OFICINA JUDICIAL F23 CONTESTA DDA - 10 Dec 2018
RECIBO DE MEMORIAL OFICINA JUDICIAL F29 LLAMAMIENTO  -</t>
    </r>
    <r>
      <rPr>
        <b/>
        <sz val="10"/>
        <rFont val="Arial"/>
        <family val="2"/>
      </rPr>
      <t xml:space="preserve"> 31/07/2019 : SE CONTESTO LA DEMANDA Y SE HIZO EL LLAMAMIENTO EN GARANTIA </t>
    </r>
  </si>
  <si>
    <r>
      <t xml:space="preserve"> 14 Mar 2018 AUTO QUE RESUELVE, VINCULA A LA EMPRESA METROPLÚS S.A. 06 ABR. 2018 ORDENA VINCULAR A TERCERO INTERESADO, ORDENA TRÁMITE DE LEY Y CORRERLE TRASLADO DE LA SUSPENSIÓN PROVISIONAL. 23 ABR. 2018 AL DESPACHO CUADERNO DE MEDIDAS CAUTELARES. 20 JUN. 2018 DR JUAN FERNANDO ARBELAEZ VILLADA - ALLEGA CONTESTACION. EN 3 FOLIOS + 11 ANX. 21 JUN. 2018 JUAN FERNANDO ARBELAEZ - CONTESTA DEMANDA EN 16 F IMPRESOS A DOBLE CARA. 25 JUN. 2018 TERCERO - ALLEGA CONTESTACION + PODER. EN 6 FOLIOS + 58 ANX. 23 JUL. 2018 AL DESPACHO -09 Jul 2018 - TRASLADO ESPECIAL 3 DIAS - EXCEPCIONES - 23 Jul 2018 - AL DESPACHO - 19 Dec 2018 - AUTO QUE DECIDE SOBRE MEDIDAS CAUTELARES - RESUELVE MEDIDA CAUTELAR.</t>
    </r>
    <r>
      <rPr>
        <b/>
        <sz val="10"/>
        <rFont val="Arial"/>
        <family val="2"/>
      </rPr>
      <t xml:space="preserve">31/07/19: Se presentaron alegatos de conclusion </t>
    </r>
  </si>
  <si>
    <r>
      <t xml:space="preserve">admisión de la demanda 14 DE febrero de 2018, RECIBIDA EN METROPLÚS S.A. EL 06/04/2018. 15 MAY. 2018 PODER + CONTESTACION DDA, APODERADO MPIO ITAGUI FL. 16 + 01 CD NPJJ. 03 JUL. 2018 AUTO ADMITE LLAMAMIENTO EN GARANTIA SE ADMITE EL LLAMAMIENTO EN GARANTIA REALIZADO POR METROPLUS A CORPORACION DE AVALUOS - LONJA INMOBILIARIA. 17 AGO. 2018 PRONUNCIAMIENTO EXCEPCIONES, APODERADO DTE FL. 03 NPJJ. 27 AGO. 2018 AL DESPACHO. 11 SEP. 2018 AUTO QUE ORDENA REQUERIR. 21 SEP. 2018 AL DESPACHO. 30 OCT. 2018 AUTO QUE ABRE A PRUEBAS EL PROCESO, ABRE A PRUEBAS EL PROCESO - FIJA FECHA DE PRUEBAS PARA EL DIA 20 DE MARZO DE 2019 A LAS 2:00 P.M. Y RECONOCE PERSONERÍA - .30 Oct 2018 - FIJACION ESTADO - ACTUACIÓN REGISTRADA EL 30/10/2018 A LAS 10:30:59. - 19 Nov 2018 - INFORME SECRETARIAL - EN LA FECHA SE REMITE TELEX 1489 A LA LONJA DE PROPIEDAD RAIZ DE MEDELLIN Y ANTIOQUIA - IGUALMENTE SE ENCUENTRAN DISPONIBLES LAS  CITACIONES DE LOS TESTIGOS PARA QUE SEAN ENTREGADAS - MMM - 26 Nov 2018 - RECEPCIÓN MEMORIAL - RESPUESTA OFICIO 1489, LA LOJA FL. 01 CORREO NPJJ. </t>
    </r>
    <r>
      <rPr>
        <b/>
        <sz val="10"/>
        <rFont val="Arial"/>
        <family val="2"/>
      </rPr>
      <t>31/07/2019:PONE EN CONOCIMIENTO RESPUESTA DE LA PERITO</t>
    </r>
  </si>
  <si>
    <r>
      <t xml:space="preserve">16 Marzo 2017 Admisión de Demanda.26 Apr 2017.RECIBO DE MEMORIAL OFICINA JUDICIAL .25 MAY. 2017 PONE EN CONOCIMIENTO LA CONTESTACION A LA DEMANDA.30 NOV. 2017 AUTO FIJA FECHA AUDIENCIA Y/O DILIGENCIA SE FIJA FECHA DE AUDIENCIA INICIAL DE QUE TRATA EL ART. 180 DEL CPCA. 30 MAYO DE 2018 A LAS 03:00 P.M. 08 JUN. 2018 AUDIENCIA PUBLICA SE REALIZÓ EL 30 DE MAYO DE 2018 LA AUDIENCIA INICIAL Y SE DECRETARON PRUEBAS - A DISPOSICIÓN EL OFICIO (Nº 149 A METROPLUS PEDIDO POR LA PARTE DEMANDANTE) Y (Nº150 PRÁCTICA PERICIAL, PEDIDO POR LA PARTE DEMANDANTE).  04 JUL. 2018 AUTO QUE ORDENA PONER EN CONOCIMIENTO INCORPORA RESPUESTA - ACLARA A QUIEN DIRIGIR OFICIO. 22 AGO. 2018 UTO QUE ORDENA PONER EN CONOCIMIENTO, REQUIERE INTERESADO DE PRUEBA REQUERIDA EN OFICIO 150 REALICE TRAMITE Y GESTION PARA SU RECAUDACIÓN SO PENA DE DESISTIMIENTO. 10 OCT. 2018 AUTO QUE ORDENA PONER EN CONOCIMIENTO, PONE EN CONOCIMIENTO / INCORPORA / NOMBRA PERITO AVALUADOR. - 10 Oct 2018 FIJACION ESTADO ACTUACIÓN REGISTRADA EL 10/10/2018 A LAS 13:23:30 - 19 Oct 2018 RECIBO DE MEMORIAL OFICINA JUDICIAL F5 CERTIFICADO - 22 Oct 2018 POSESIONA PERITO 19/10/18 POSESION PERITO AVALUADOR - 24 Oct 2018 RECIBO DE MEMORIAL OFICINA JUDICIAL F2 SOLICITUD  - 21 Nov 2018 AUTO QUE ORDENA PONER EN CONOCIMIENTO PONE EN CONOCIMIENTO, INCORPORA, REQUIERE PARTE DEMANDANTE. - 21 Nov 2018 FIJACION ESTADO ACTUACIÓN REGISTRADA EL 21/11/2018 A LAS 13:18:23.  - 04 Dec 2018 RECIBO DE MEMORIAL OFICINA JUDICIAL 7F ENTREGA DE RECIBOS. OVO - </t>
    </r>
    <r>
      <rPr>
        <b/>
        <sz val="10"/>
        <rFont val="Arial"/>
        <family val="2"/>
      </rPr>
      <t xml:space="preserve">31/07/2019: continua igual </t>
    </r>
    <r>
      <rPr>
        <sz val="10"/>
        <rFont val="Arial"/>
        <family val="2"/>
      </rPr>
      <t xml:space="preserve">
</t>
    </r>
  </si>
  <si>
    <r>
      <t>17 MAR. 2017 Auto que admite Demanda.09 May 2017.05/05/2017 SE TIENE POR CONTESTADA LA DEMANDA. SE FIJA FECHA PARA AUDIENCIAS DE LOS ARTS. 77 Y 80 CPTSS, PARA EL MARTES 6 DE FEBRERO DE 2018 A LA 1:15 P.M. SE RECONOCE PERSONERIA. AM. 05 FEB. 2018 AUTO FIJA FECHA AUDIENCIA Y/O DILIGENCIA 05/02/2018 SE ADMITE RENUNCIA. SE RECONOCE PERSONERIA. SE ACCEDE A SOLICITUD Y SE FIJA NUEVA FECHA PARA AUDIENCIA DEL ART. 77 CPTSS PARA EL LUNES 25 DE JUNIO DE 2018 A LA 1:15 P.M. (AM) 19 JUN. 2018 AUTO FIJA FECHA AUDIENCIA Y/O DILIGENCIA, 14/06/2018 SE ACCEDE A SOLICITUD. SE FIJA NUEVA FECHA PARA AUDIENCIA DEL ART. 77 CPTSS PARA EL LUNES 18 DE FEBRERO DE 2019 A LA 1:15 P.M. NO SE ACCEDERA A NUEVOS APLAZAMIENTOS DE LA DILIGENCIA. AM. - 19 Jun 2018
FIJACION ESTADO ACTUACIÓN REGISTRADA EL 19/06/2018 A LAS 17:28:15.</t>
    </r>
    <r>
      <rPr>
        <b/>
        <sz val="10"/>
        <rFont val="Arial"/>
        <family val="2"/>
      </rPr>
      <t>31/07/2019:SE REALIZA AUDIENCIA. SE FIJA FECHA PARA AUDIENCIA DEL ART. 80 CPTSS PARA EL MARTES 21 DE ENERO DE 2020 A LAS 8:15 A.M. (AM)</t>
    </r>
  </si>
  <si>
    <r>
      <t xml:space="preserve">10/10/2017 AUTO ADMISORIO DE LA DEMANDA. 27 OCT. 2017 CONTESTA MEDIDA CAUTELAR. 08 NOV. 2017 AUTO NIEGA MEDIDAS CAUTELARES. 17 NOV. 2017  RECURSO DE REPOSICIÓN Y APELACIÓN 05 DIC. 2017 AUTO QUE DECIDE SOBRE EL RECURSO RECHAZA RECURSO DE APELACIÓN 12 DIC. 2017 CONTESTA DDA. 22 ENE. 2018 AUTO QUE ORDENA CITACION AUDIENCIA CONVOCA AUDIENCIA DE PACTO DE CUMPLIMIENTO. 06 FEB. 2018 AUDIENCIA DE PACTO DE CUMPLIMIENTO CELEBRADA EN LA FECHA, LA CUAL SE DECLARÓ FALLIDA POR FALTA DE ÁNIMO CONCILIATORIO. 26 FEB. 2018 AUTO DECRETANDO PRUEBAS.  18 JUN. 2018 AUTO QUE RESUELVE ORDENA LIBRAR EXHORTO. 29 OCT. 2018 AUTO QUE ORDENA REQUERIR,  - 29 Oct 2018 FIJACION ESTADO ACTUACIÓN REGISTRADA EL 29/10/2018 A LAS 05:50:20. - 08 Nov 2018
RECIBO DE MEMORIAL OFICINA JUDICIAL F1 AUTORIZA - 09 Nov 2018 RECIBO DE MEMORIAL OFICINA JUDICIAL F11+CD PRUEBAS  - 13 Nov 2018 RECIBO DE MEMORIAL OFICINA JUDICIAL F3 CONSTANCIAS DE EXH 306-307 - 19 Nov 2018
RECIBO DE MEMORIAL OFICINA JUDICIAL F2 RTA EXH 306 - 20 Nov 2018
RECIBO DE MEMORIAL OFICINA JUDICIAL F3 CONSTANCIA TRAMITE EXHORTOS  - 26 Nov 2018 RECIBO DE MEMORIAL OFICINA JUDICIAL F3 COPIA OFICIO - 30 Nov 2018 RECIBO DE MEMORIAL OFICINA JUDICIAL F2 RESPUESTA EXH 306 - 28 Jan 2019
AUTO QUE RESUELVE INCORPORA INFORME  - 28 Jan 2019 FJACION ESTADO CTUACIÓN REGISTRADA EL 28/01/2019 A LAS 08:55:42. - 28 Jan 2019 RECIBO DE MEMORIAL OFICINA JUDICIAL F24 RTA EXH 306  - 04 Feb 2019
AUTO QUE ORDENA CITACION AUDIENCIA CORRE TRASLADO DE DICTAMEN PERICIAL - FIJA FECHA PARA PRACTICAR TESTIMONIOS - 04 Feb 2019 FIJACION ESTADO ACTUACIÓN REGISTRADA EL 04/02/2019 A LAS 07:57:30. </t>
    </r>
    <r>
      <rPr>
        <b/>
        <sz val="10"/>
        <rFont val="Arial"/>
        <family val="2"/>
      </rPr>
      <t xml:space="preserve">31/07/2019, se envia accion popular al TAA en apelacion de sentencia.
</t>
    </r>
  </si>
  <si>
    <r>
      <t>29-09-2017 AUTO ADMISORIO DE LA DEMANDA. 09 JUL. 2018 AUTO FIJA FECHA AUDIENCIA DE CONC Y PRIMERA DE TRAM. PARA EL 20 DE AGOSTO DE 2019 A LAS 9:30 AM. -3-09 Jul 2018
FIJACION ESTADO ACTUACIÓN REGISTRADA EL 09/07/2018 A LAS 13:15:42.</t>
    </r>
    <r>
      <rPr>
        <b/>
        <sz val="10"/>
        <rFont val="Arial"/>
        <family val="2"/>
      </rPr>
      <t>31/07/2019:AUTO FIJA FECHA AUDIENCIA DE CONC Y PRIMERA DE TRAM PARA EL 20 DE AGOSTO DE 2019 A LAS 9:30 AM</t>
    </r>
  </si>
  <si>
    <r>
      <t xml:space="preserve">ADMISIÓN DE LA DEMANDA 27 DE NOVIEMBRE DE 2017, RECIBIDA EN METROPLÚS S.A. EL 05/04/2018. 21 MAY. 2018 FIJA FECHA PARA LLEVAR A CABO AUDIENCIA DE CONCILIACIÓN, DECISIÓN DE EXCEPCIONES PREVIAS, SANEAMIENTO, FIJACIÓN DEL LITIGIO Y DECRETO DE PRUEBAS, PARA EL DÍA 22 DE MAYO DE 2019 A LAS 9:30AM ADVERTIR QUE EN LA MISMA FECHA Y A CONTINUACIÓN, SE LEVARÁ A CABO LA AUDIENCIA DE TRÁMITE (PRÁCTICA DE LAS PRUEBAS QUE SEAN DECRETADAS -ALEGATOS DE CONCLUSIÓN) , ADVIERTE, RECONOCE PERSONERIA. VER AUTO. -5- 21 May 2018 FIJACION ESTADO ACTUACIÓN REGISTRADA EL 21/05/2018 A LAS 15:54:51. </t>
    </r>
    <r>
      <rPr>
        <b/>
        <sz val="10"/>
        <rFont val="Arial"/>
        <family val="2"/>
      </rPr>
      <t>31/07/2019:Sentencia condenatoria para Metroplus y se envia para el Tribunal en apelacion.</t>
    </r>
  </si>
  <si>
    <r>
      <t>ADMISIÓN DE LA DEMANDA EL 07 DE MAYO DE 2018 Y RECIBIDA EN METROPLUS EL 09 DE JULIO DE 2018 - 07 May 2018
FIJACION ESTADO ACTUACIÓN REGISTRADA EL 07/05/2018 A LAS 07:54:30. - 31 Oct 2018 RECIBO DE MEMORIAL OFICINA JUDICIAL F4 CONSTANCIA  - 29 Nov 2018  NOTIFICACIÓN POR CORREO ELECTRÓNICO  DEFENSA JCA - PROCURADURIA - METROPLUS.</t>
    </r>
    <r>
      <rPr>
        <b/>
        <sz val="10"/>
        <rFont val="Arial"/>
        <family val="2"/>
      </rPr>
      <t xml:space="preserve">31/07/2019. se realizó llamamimeto en garantia. </t>
    </r>
  </si>
  <si>
    <r>
      <t xml:space="preserve">ADMISIÓN DE DEMANDA EL 08 DE JUNIO DE 2018 RECIBIDA EN METROPLÚS S.A. EL 21/06/2018 - 16 Oct 2018
AUTO FIJA FECHA AUDIENCIA Y/O DILIGENCIA INICIAL, PARA EL 05 DE FEBRERO DE 2019 A LAS 03:00 P.M (INFORMACIÓN SUJETA A VERIFICACIÓN EN EL AUTO). RECONOCE PERSONERÍA. - 12 Dec 2018 RECIBO DE MEMORIAL OFICINA JUDICIAL F2 RENUNCIA - 22 Jan 2019
AUTO QUE ACEPTA RENUNCIA DE PODER PRESENTADA POR LA APODERADA DE LA PARTE DEMANDADA -22 Jan 2019 FIJACION ESTADO ACTUACIÓN REGISTRADA EL 22/01/2019 A LAS 09:10:46.  </t>
    </r>
    <r>
      <rPr>
        <b/>
        <sz val="10"/>
        <rFont val="Arial"/>
        <family val="2"/>
      </rPr>
      <t xml:space="preserve">31/7/2019: A despacho para sentencia. </t>
    </r>
  </si>
  <si>
    <t xml:space="preserve">FALLO DE PRIMERA INSTANCIA DESFAVORABLE PARA METROPLÚS </t>
  </si>
  <si>
    <t xml:space="preserve">ACCIÓN POPULAR "TUNEL VERDE" </t>
  </si>
  <si>
    <t>MYRIAM CRISTINA MORENO NARANJO Y OTROS.</t>
  </si>
  <si>
    <t>MUNICIPIO DE ENVIGADO Y OTROS</t>
  </si>
  <si>
    <t>JUZGADO TRECE ADMINISTRATIVO ORAL DE MEDELLÍN</t>
  </si>
  <si>
    <t>2020-00156
05001333301320200015600</t>
  </si>
  <si>
    <t xml:space="preserve">SE CONCEDIO LA COADYUANCIA Y SE CONCEDIÓ EL RECURSO DE APELACIÓN CONTRA MEDIDA CAUTELAR INTERPUESTO EN CONTRA DEL AUTO DEL 14 DE AGOSTO DE 2020. </t>
  </si>
  <si>
    <t>11 DE AGOSTO DE 2020</t>
  </si>
  <si>
    <t>MARIZTA CANO SÁNCHEZ Y OTROS.</t>
  </si>
  <si>
    <t>EMPRESA DE TRANSPORTE MASIVO DEL VALLE DE ABURRÁ Y OTROS.</t>
  </si>
  <si>
    <t>JUZGADO ADMINISTRATIVO ORAL DE MEDELLÍN</t>
  </si>
  <si>
    <t>2020-00049
05001333300520200004900</t>
  </si>
  <si>
    <t>SE ADMITIO LA DEMANDA EL 13 DE MARZO DE 2020</t>
  </si>
  <si>
    <t>13 DE FEBRERO DE 2020</t>
  </si>
  <si>
    <t>JUZGADO 17 ADMINISTRATIVO ORAL DEL CIRCUITO DE MEDELLÍN- TRIBUNAL ADMINISTRATIVO DE ANTIOQUIA - ADRIANA BERNAL VÉLEZ</t>
  </si>
  <si>
    <t>05001333301620140163300</t>
  </si>
  <si>
    <t xml:space="preserve">MES Y AÑO PRESENTACION DE LA DEMANDA </t>
  </si>
  <si>
    <t>05001310501520190028400</t>
  </si>
  <si>
    <t xml:space="preserve">JUZGADO QUINTO ORAL ADMINISTRATIVO. - TRIBUNAL ADMINISTRATIVO- </t>
  </si>
  <si>
    <t>Juzgado Noveno Administrativo Oral de Medellín
TRIBUNAL ADMINISTRATIVO</t>
  </si>
  <si>
    <t xml:space="preserve">JUZGADO 16 ADMINISTRATIVO
ORAL DEL CIRCUITO DE MEDELLIN </t>
  </si>
  <si>
    <t>REMOTO</t>
  </si>
  <si>
    <t>MARIA NORELA VELASQUEZ FRANCO Y OTROS</t>
  </si>
  <si>
    <t>METROPLUS S.A Y OTROS.</t>
  </si>
  <si>
    <r>
      <rPr>
        <b/>
        <sz val="10"/>
        <rFont val="Arial"/>
        <family val="2"/>
      </rPr>
      <t xml:space="preserve">2008-243
</t>
    </r>
    <r>
      <rPr>
        <sz val="10"/>
        <rFont val="Arial"/>
        <family val="2"/>
      </rPr>
      <t xml:space="preserve">05001233100020080024301
</t>
    </r>
  </si>
  <si>
    <r>
      <t>Alegaciones de conclusión el 12 de mayo de 2015. El 29 de mayo de 2015 a Despacho para Sentencia.  25 de noviembre sentencia, aún no se conoce su contenido.</t>
    </r>
    <r>
      <rPr>
        <b/>
        <sz val="10"/>
        <rFont val="Arial"/>
        <family val="2"/>
      </rPr>
      <t xml:space="preserve"> 2016</t>
    </r>
    <r>
      <rPr>
        <sz val="10"/>
        <rFont val="Arial"/>
        <family val="2"/>
      </rPr>
      <t xml:space="preserve">.- 22 de enero se notifica por edicto: </t>
    </r>
    <r>
      <rPr>
        <u/>
        <sz val="10"/>
        <rFont val="Arial"/>
        <family val="2"/>
      </rPr>
      <t>niega pretensiones</t>
    </r>
    <r>
      <rPr>
        <sz val="10"/>
        <rFont val="Arial"/>
        <family val="2"/>
      </rPr>
      <t xml:space="preserve">. 29 de enero se interpone recurso de apelación. 29 de febrero concede apelación. 07 de Marzo pasa a secretaria mediante oficio 088. 08 de abril  reparto del proceso a Ramiro de Jesus Pazos. 12 de abril  al despacho para considerar admisibilidad del recurso. </t>
    </r>
    <r>
      <rPr>
        <b/>
        <sz val="10"/>
        <rFont val="Arial"/>
        <family val="2"/>
      </rPr>
      <t>Junio</t>
    </r>
    <r>
      <rPr>
        <sz val="10"/>
        <rFont val="Arial"/>
        <family val="2"/>
      </rPr>
      <t xml:space="preserve"> - 03 de Junio, se a</t>
    </r>
    <r>
      <rPr>
        <u/>
        <sz val="10"/>
        <rFont val="Arial"/>
        <family val="2"/>
      </rPr>
      <t>dmite el recurso de apelacion interpuesto por Metroplus</t>
    </r>
    <r>
      <rPr>
        <sz val="10"/>
        <rFont val="Arial"/>
        <family val="2"/>
      </rPr>
      <t>. 24 de Junio, al despacho para proveer.</t>
    </r>
    <r>
      <rPr>
        <b/>
        <sz val="10"/>
        <rFont val="Arial"/>
        <family val="2"/>
      </rPr>
      <t xml:space="preserve"> Julio  </t>
    </r>
    <r>
      <rPr>
        <sz val="10"/>
        <rFont val="Arial"/>
        <family val="2"/>
      </rPr>
      <t xml:space="preserve">-19 de Julio, traslado para alegar de conclusion. </t>
    </r>
    <r>
      <rPr>
        <b/>
        <sz val="10"/>
        <rFont val="Arial"/>
        <family val="2"/>
      </rPr>
      <t xml:space="preserve">Agosto </t>
    </r>
    <r>
      <rPr>
        <sz val="10"/>
        <rFont val="Arial"/>
        <family val="2"/>
      </rPr>
      <t>. 2-de agosto -Alegatos de conclusión allegado por el apoderado de metroplús S.A., 4de agosto -</t>
    </r>
    <r>
      <rPr>
        <u/>
        <sz val="10"/>
        <rFont val="Arial"/>
        <family val="2"/>
      </rPr>
      <t>A despacho para sentencia</t>
    </r>
    <r>
      <rPr>
        <sz val="10"/>
        <rFont val="Arial"/>
        <family val="2"/>
      </rPr>
      <t xml:space="preserve">. </t>
    </r>
    <r>
      <rPr>
        <b/>
        <sz val="10"/>
        <rFont val="Arial"/>
        <family val="2"/>
      </rPr>
      <t>Febrero</t>
    </r>
    <r>
      <rPr>
        <sz val="10"/>
        <rFont val="Arial"/>
        <family val="2"/>
      </rPr>
      <t xml:space="preserve">.Sin novedad. 02 ABR. 2018 AUTO QUE ORDENA, DE CONFORMIDAD CON EL INFORME SECRETARIAL DEL 19 DE OCTUBRE DE 2017, MEDIANTE EL CUAL SE COMUNICA LA REMISIÓN POR PARTE DEL TRIBUNAL ADMINISTRATIVO DE ANTIOQUIA DE DIEZ (10) CUADERNOS DEL PROCESO DE LA REFERENCIA, TÉNGASE POR INCORPORADOS LOS MISMOS PARA QUE HAGAN PARTE DENTRO DE LA PRESENTE LITIS. POR SECRETARÍA, PONER DE PRESENTE A LAS PARTES LA ANTERIOR INCORPORACIÓN PARA QUE SI A BIEN LO TIENEN SE MANIFIESTEN. RECONOCER PERSONERÍA AL ABOGADO JUAN FERNANDO ARBELÁEZ VILLADA, IDENTIFICADO CON CÉDULA DE CIUDADANÍA N.º 71.718.701, PORTADOR DE LA TARJETA PROFESIONAL N.º 81.870 DEL C.S. DE LA J., COMO APODERADO DE LA SOCIEDAD METROPLUS S.A., EN LOS TÉRMINOS Y PARA LOS EFECTOS DEL PODER A ÉL CONFERIDO, OBRANTE EN FOLIO 2089 DEL CUADERNO PRINCIPAL. 19 ABR. 2018 AL DESPACHO PARA FALLO. </t>
    </r>
    <r>
      <rPr>
        <b/>
        <sz val="10"/>
        <rFont val="Arial"/>
        <family val="2"/>
      </rPr>
      <t xml:space="preserve">31/07/2019.continua para fallo </t>
    </r>
  </si>
  <si>
    <r>
      <rPr>
        <b/>
        <sz val="10"/>
        <rFont val="Arial"/>
        <family val="2"/>
      </rPr>
      <t>2008-593</t>
    </r>
    <r>
      <rPr>
        <sz val="10"/>
        <rFont val="Arial"/>
        <family val="2"/>
      </rPr>
      <t xml:space="preserve">
05001233100020080059300</t>
    </r>
  </si>
  <si>
    <r>
      <t xml:space="preserve">Contestó demanda y demanda de reconvención admitida.  31 julio traslado reposición dictamen. En pruebas - dictamen. 19 de octubre </t>
    </r>
    <r>
      <rPr>
        <u/>
        <sz val="10"/>
        <rFont val="Arial"/>
        <family val="2"/>
      </rPr>
      <t>traslado para alegar.</t>
    </r>
    <r>
      <rPr>
        <sz val="10"/>
        <rFont val="Arial"/>
        <family val="2"/>
      </rPr>
      <t xml:space="preserve"> 22 de octubre se </t>
    </r>
    <r>
      <rPr>
        <u/>
        <sz val="10"/>
        <rFont val="Arial"/>
        <family val="2"/>
      </rPr>
      <t>interpone reposición</t>
    </r>
    <r>
      <rPr>
        <sz val="10"/>
        <rFont val="Arial"/>
        <family val="2"/>
      </rPr>
      <t xml:space="preserve">. </t>
    </r>
    <r>
      <rPr>
        <b/>
        <sz val="10"/>
        <rFont val="Arial"/>
        <family val="2"/>
      </rPr>
      <t xml:space="preserve">2016. </t>
    </r>
    <r>
      <rPr>
        <sz val="10"/>
        <rFont val="Arial"/>
        <family val="2"/>
      </rPr>
      <t>15 de febrero traslado reposición interpuesto por el demandado. Julio - 15 de Julio se repone decision y se requiere a Metroplus.  27 de Julio apoderado de Metroplus allega constancia de comunicacion a perito. 11 Agosto. apoderado devuelve comunicación enviada al perito -Septiembre.1 de sept-Apoderado Dte agrega información. 19 de sept- Perito allega solicitud de renuncia.</t>
    </r>
    <r>
      <rPr>
        <b/>
        <sz val="10"/>
        <rFont val="Arial"/>
        <family val="2"/>
      </rPr>
      <t xml:space="preserve"> </t>
    </r>
    <r>
      <rPr>
        <sz val="10"/>
        <rFont val="Arial"/>
        <family val="2"/>
      </rPr>
      <t>09/02/2017 Metroplús OTORGA PODER.</t>
    </r>
    <r>
      <rPr>
        <b/>
        <sz val="10"/>
        <rFont val="Arial"/>
        <family val="2"/>
      </rPr>
      <t>31/07/2019:</t>
    </r>
    <r>
      <rPr>
        <sz val="10"/>
        <rFont val="Arial"/>
        <family val="2"/>
      </rPr>
      <t>se concede prorroga al perito para rendir dictamen</t>
    </r>
  </si>
  <si>
    <r>
      <t>Contestación Demanda de reconvención.  7 junio se envía a Magistrados descongestión. 23 agosto traslado dictamen, se pide aclaración. 6 de sep ordena aclaración.  Se envía telegrama al perito. 15 nov. Vuelve a requerir perito. Se envía telegrama.  5 dic requiere de nuevo al perito.</t>
    </r>
    <r>
      <rPr>
        <b/>
        <sz val="10"/>
        <rFont val="Arial"/>
        <family val="2"/>
      </rPr>
      <t>2014</t>
    </r>
    <r>
      <rPr>
        <sz val="10"/>
        <rFont val="Arial"/>
        <family val="2"/>
      </rPr>
      <t xml:space="preserve"> Auto 6 de octubre de 2014 se resuelve recurso de reposición, se repone auto que aabrio a pruebas el incidente de objeción al dictamen perricial y en su lgar designar experto que rinda dictamen sobre perjuicios causados a Metroplus sobre eventual incumplimiento. </t>
    </r>
    <r>
      <rPr>
        <b/>
        <sz val="10"/>
        <rFont val="Arial"/>
        <family val="2"/>
      </rPr>
      <t>2015</t>
    </r>
    <r>
      <rPr>
        <sz val="10"/>
        <rFont val="Arial"/>
        <family val="2"/>
      </rPr>
      <t>. 19 de octubre</t>
    </r>
    <r>
      <rPr>
        <u/>
        <sz val="10"/>
        <rFont val="Arial"/>
        <family val="2"/>
      </rPr>
      <t xml:space="preserve"> traslado alegar</t>
    </r>
    <r>
      <rPr>
        <sz val="10"/>
        <rFont val="Arial"/>
        <family val="2"/>
      </rPr>
      <t xml:space="preserve">. 29 de octubre se interpone </t>
    </r>
    <r>
      <rPr>
        <u/>
        <sz val="10"/>
        <rFont val="Arial"/>
        <family val="2"/>
      </rPr>
      <t>recurso de reposición</t>
    </r>
    <r>
      <rPr>
        <sz val="10"/>
        <rFont val="Arial"/>
        <family val="2"/>
      </rPr>
      <t xml:space="preserve">. </t>
    </r>
    <r>
      <rPr>
        <b/>
        <sz val="10"/>
        <rFont val="Arial"/>
        <family val="2"/>
      </rPr>
      <t>2016</t>
    </r>
    <r>
      <rPr>
        <sz val="10"/>
        <rFont val="Arial"/>
        <family val="2"/>
      </rPr>
      <t xml:space="preserve">.- 15 de febrero traslado reposición. </t>
    </r>
    <r>
      <rPr>
        <b/>
        <sz val="10"/>
        <rFont val="Arial"/>
        <family val="2"/>
      </rPr>
      <t xml:space="preserve">Julio - </t>
    </r>
    <r>
      <rPr>
        <sz val="10"/>
        <rFont val="Arial"/>
        <family val="2"/>
      </rPr>
      <t xml:space="preserve"> 15 de Julio se repone decision y se requiere a Metroplus. 27 de Julio apoderado de Metroplus allega constancia de comunicacion a perito. </t>
    </r>
    <r>
      <rPr>
        <b/>
        <sz val="10"/>
        <rFont val="Arial"/>
        <family val="2"/>
      </rPr>
      <t>Septiembre</t>
    </r>
    <r>
      <rPr>
        <sz val="10"/>
        <rFont val="Arial"/>
        <family val="2"/>
      </rPr>
      <t xml:space="preserve"> - 01 de sept, Apoderado demandante agrega informacion. 19 de sept. Perito allega solicitud de renuncia.  </t>
    </r>
    <r>
      <rPr>
        <b/>
        <sz val="10"/>
        <rFont val="Arial"/>
        <family val="2"/>
      </rPr>
      <t>febrero</t>
    </r>
    <r>
      <rPr>
        <sz val="10"/>
        <rFont val="Arial"/>
        <family val="2"/>
      </rPr>
      <t xml:space="preserve">. Metroplus otorga poder.08 Sep 2017 - AUTO QUE RESUELVE - ACEPTA RENUNCIA PERITO. NOMBRA NUEVO AUXILIAR - 08 Sep 2017 - FIJACION ESTADO - ACTUACIÓN REGISTRADA EL 08/09/2017 A LAS 10:23:03. -02 Oct 2017 - INFORME SECRETARIAL - SE REQUIERE AL APODERADO DE METROPLUS EN EL DESAPCHO DEL DR. JORGE LEON ARANGO FRANCO PARA QUE DILIGENCIE EL TELEGRAMA QUE DESIGNA EL PERITO INGENIERO CIVIL NOMBRADO DENTRO DEL PROCESO - MMM - 09 Oct 2017
RECEPCIÓN MEMORIAL - APODERADO METROPLUS ALLEGA CONSTANCIA ENVIO NOT. FL. 03 NPJJ -19 Oct 2017 - RECEPCIÓN MEMORIAL -NO ACEPTACION NOMBRAMIENTO, PERITO FL. 01 NPJJ - 18 Dec 2017 - RECEPCIÓN MEMORIAL - RENUNCIA PARTE DTE FLS 9.CAI - 26 Jan 2018 - AUTO QUE NOMBRA PERITO - NOMBRA PERITO - ACEPTA RENUNCIA DE PODER - 26 Jan 2018 - FIJACION ESTADO - ACTUACIÓN REGISTRADA EL 26/01/2018 A LAS 09:06:52. - 05 Feb 2018 - RECEPCIÓN MEMORIAL - METROPLUS ALLEGA PODER FLS 8.CAI - 15 Feb 2018 - RECEPCIÓN MEMORIAL - SOLICITUD PERITO FL. 01 NPJJ - 13 Apr 2018 - CONSTANCIA - EXPEDIENTE CON CAJA EN SECRETARÍA. </t>
    </r>
    <r>
      <rPr>
        <b/>
        <sz val="10"/>
        <rFont val="Arial"/>
        <family val="2"/>
      </rPr>
      <t>31/07/2019:</t>
    </r>
    <r>
      <rPr>
        <sz val="10"/>
        <rFont val="Arial"/>
        <family val="2"/>
      </rPr>
      <t xml:space="preserve"> </t>
    </r>
    <r>
      <rPr>
        <b/>
        <sz val="10"/>
        <rFont val="Arial"/>
        <family val="2"/>
      </rPr>
      <t>Concede prorroga para rendicion de dictamen</t>
    </r>
  </si>
  <si>
    <r>
      <rPr>
        <b/>
        <sz val="10"/>
        <rFont val="Arial"/>
        <family val="2"/>
      </rPr>
      <t xml:space="preserve">2010 - 1409 </t>
    </r>
    <r>
      <rPr>
        <sz val="10"/>
        <rFont val="Arial"/>
        <family val="2"/>
      </rPr>
      <t xml:space="preserve"> 05001233100020100140901</t>
    </r>
  </si>
  <si>
    <r>
      <t xml:space="preserve">Pasa a magistrado de descongestión.  5 de mayo 2015 pasa al sistema de oralidad. Edicto del 10 de junio de 2015 - </t>
    </r>
    <r>
      <rPr>
        <u/>
        <sz val="10"/>
        <rFont val="Arial"/>
        <family val="2"/>
      </rPr>
      <t>Sentencia Primera instancia, niega pretensiones</t>
    </r>
    <r>
      <rPr>
        <sz val="10"/>
        <rFont val="Arial"/>
        <family val="2"/>
      </rPr>
      <t xml:space="preserve">.  27 de julio de 2015 para enviar a Consejo de Estado - Apelación. 24 de agosto reparten en el Consejo de Estado a Mag. Stella Conto. 29 de septiembre </t>
    </r>
    <r>
      <rPr>
        <u/>
        <sz val="10"/>
        <rFont val="Arial"/>
        <family val="2"/>
      </rPr>
      <t>admite apelación.</t>
    </r>
    <r>
      <rPr>
        <sz val="10"/>
        <rFont val="Arial"/>
        <family val="2"/>
      </rPr>
      <t xml:space="preserve"> 18 de noviembre traslado para elgar. </t>
    </r>
    <r>
      <rPr>
        <b/>
        <sz val="10"/>
        <rFont val="Arial"/>
        <family val="2"/>
      </rPr>
      <t>2016</t>
    </r>
    <r>
      <rPr>
        <sz val="10"/>
        <rFont val="Arial"/>
        <family val="2"/>
      </rPr>
      <t>.- 20 de enero</t>
    </r>
    <r>
      <rPr>
        <u/>
        <sz val="10"/>
        <rFont val="Arial"/>
        <family val="2"/>
      </rPr>
      <t xml:space="preserve"> a despacho para sentencia</t>
    </r>
    <r>
      <rPr>
        <sz val="10"/>
        <rFont val="Arial"/>
        <family val="2"/>
      </rPr>
      <t xml:space="preserve">. </t>
    </r>
    <r>
      <rPr>
        <b/>
        <sz val="10"/>
        <rFont val="Arial"/>
        <family val="2"/>
      </rPr>
      <t xml:space="preserve">Febrero - Sin Novedad. 05 ABR. 2018 AL DESPACHO PARA FALLO.31/07/2019: Continua para fallo </t>
    </r>
  </si>
  <si>
    <r>
      <rPr>
        <b/>
        <sz val="10"/>
        <rFont val="Arial"/>
        <family val="2"/>
      </rPr>
      <t xml:space="preserve">2010-191 </t>
    </r>
    <r>
      <rPr>
        <sz val="10"/>
        <rFont val="Arial"/>
        <family val="2"/>
      </rPr>
      <t>05001333101320100019100</t>
    </r>
  </si>
  <si>
    <r>
      <t xml:space="preserve">22 oct envía a juzgado 2 descongestión.  Se aplazan audiencias. Se aplazan audiencias. 12 de diciembre juzgado descongestión avoca conocimiento. 21 de febrero de 2015 se reemplaza perito. </t>
    </r>
    <r>
      <rPr>
        <b/>
        <sz val="10"/>
        <rFont val="Arial"/>
        <family val="2"/>
      </rPr>
      <t>2016.</t>
    </r>
    <r>
      <rPr>
        <sz val="10"/>
        <rFont val="Arial"/>
        <family val="2"/>
      </rPr>
      <t>- 5 de febrero requiere a las partes para diligenciar exhortos. 27 de Abril - Memorial respuesta a requerimiento.</t>
    </r>
    <r>
      <rPr>
        <b/>
        <sz val="10"/>
        <rFont val="Arial"/>
        <family val="2"/>
      </rPr>
      <t xml:space="preserve"> Mayo</t>
    </r>
    <r>
      <rPr>
        <sz val="10"/>
        <rFont val="Arial"/>
        <family val="2"/>
      </rPr>
      <t xml:space="preserve"> - 13 de Mayo se recibe respuesta a exhorto. </t>
    </r>
    <r>
      <rPr>
        <b/>
        <sz val="10"/>
        <rFont val="Arial"/>
        <family val="2"/>
      </rPr>
      <t>Junio -</t>
    </r>
    <r>
      <rPr>
        <sz val="10"/>
        <rFont val="Arial"/>
        <family val="2"/>
      </rPr>
      <t xml:space="preserve"> 03 de Junio, Auto pone en conocimiento respuesta a exhorto y ordena requerir. </t>
    </r>
    <r>
      <rPr>
        <b/>
        <u/>
        <sz val="10"/>
        <rFont val="Arial"/>
        <family val="2"/>
      </rPr>
      <t>.</t>
    </r>
    <r>
      <rPr>
        <b/>
        <sz val="10"/>
        <rFont val="Arial"/>
        <family val="2"/>
      </rPr>
      <t>Septiembre</t>
    </r>
    <r>
      <rPr>
        <sz val="10"/>
        <rFont val="Arial"/>
        <family val="2"/>
      </rPr>
      <t xml:space="preserve"> - 8 de septiembre, recibo de memorial oficina judicial (OJA CONSTANCIA F2) . 19 de septiembre. Auto que ordena requerir a perito y ordena exhortar a la universidad nacional. Octubre. 25/10/2016.OJA F1 RESPUESTA TELEGRAMA 886. </t>
    </r>
    <r>
      <rPr>
        <b/>
        <sz val="10"/>
        <rFont val="Arial"/>
        <family val="2"/>
      </rPr>
      <t>Noviembre</t>
    </r>
    <r>
      <rPr>
        <sz val="10"/>
        <rFont val="Arial"/>
        <family val="2"/>
      </rPr>
      <t xml:space="preserve">.11/11/2016. Solicitud perito UNAL y se ordena prorroga para rendir dictamen. </t>
    </r>
    <r>
      <rPr>
        <b/>
        <sz val="10"/>
        <rFont val="Arial"/>
        <family val="2"/>
      </rPr>
      <t xml:space="preserve">febrero - </t>
    </r>
    <r>
      <rPr>
        <sz val="10"/>
        <rFont val="Arial"/>
        <family val="2"/>
      </rPr>
      <t>26 de enero</t>
    </r>
    <r>
      <rPr>
        <b/>
        <sz val="10"/>
        <rFont val="Arial"/>
        <family val="2"/>
      </rPr>
      <t xml:space="preserve"> </t>
    </r>
    <r>
      <rPr>
        <sz val="10"/>
        <rFont val="Arial"/>
        <family val="2"/>
      </rPr>
      <t xml:space="preserve">de 2017 RECIBO DE MEMORIAL OFICINA JUDICIAL OJA F 8 AUTORIZACION 24 ABR. 2017. A LA UNAL PARA QUE RINDA DICTAMEN PERICIAL.30 MAY. 2017 AUTO QUE ORDENA REQUERIR AL PERITO. 03 OCT. 2017 AUTO QUE ORDENA PONER EN CONOCIMIENTO EL DICTAMEN PERICIAL. 24 OCT. 2017 AUTO QUE RESUELVE ACEPTAR SOLICITUD DE ACLARACIÓN AL DICTAMEN. 06 AGO. 2018 AUTO QUE ORDENA REQUERIR NUEVAMENTE AL PERITO. 02 NOV. 2018 AUTO DECRETANDO PRUEBAS.  - 02 Nov 2018 - FIJACION ESTADO - ACTUACIÓN REGISTRADA EL 02/11/2018 A LAS 11:05:31. - 21 Jan 2019 - RECIBO DE MEMORIAL OFICINA JUDICIAL - F2 DEPENDIENTE </t>
    </r>
    <r>
      <rPr>
        <b/>
        <sz val="10"/>
        <rFont val="Arial"/>
        <family val="2"/>
      </rPr>
      <t xml:space="preserve">31/07/2019: Da traslado a aclaracion del dictamen </t>
    </r>
  </si>
  <si>
    <r>
      <rPr>
        <b/>
        <sz val="10"/>
        <rFont val="Arial"/>
        <family val="2"/>
      </rPr>
      <t>2010-482</t>
    </r>
    <r>
      <rPr>
        <sz val="10"/>
        <rFont val="Arial"/>
        <family val="2"/>
      </rPr>
      <t xml:space="preserve"> 05001233100020100048200</t>
    </r>
  </si>
  <si>
    <r>
      <t xml:space="preserve">Feb/13 Pendiente de dictamen pericial.  19 julio de 2015 fija honorarios perito.30 julio de 2015 solicitud aclaración dictamen. 6 agosto/15 Auto ordena requerir perito para aclaración dictamen. </t>
    </r>
    <r>
      <rPr>
        <b/>
        <sz val="10"/>
        <rFont val="Arial"/>
        <family val="2"/>
      </rPr>
      <t>2016.</t>
    </r>
    <r>
      <rPr>
        <sz val="10"/>
        <rFont val="Arial"/>
        <family val="2"/>
      </rPr>
      <t xml:space="preserve"> </t>
    </r>
    <r>
      <rPr>
        <b/>
        <sz val="10"/>
        <rFont val="Arial"/>
        <family val="2"/>
      </rPr>
      <t xml:space="preserve">Junio </t>
    </r>
    <r>
      <rPr>
        <sz val="10"/>
        <rFont val="Arial"/>
        <family val="2"/>
      </rPr>
      <t>- Parte dte allega</t>
    </r>
    <r>
      <rPr>
        <u/>
        <sz val="10"/>
        <rFont val="Arial"/>
        <family val="2"/>
      </rPr>
      <t xml:space="preserve"> solicitud de complementacion del dictamen</t>
    </r>
    <r>
      <rPr>
        <sz val="10"/>
        <rFont val="Arial"/>
        <family val="2"/>
      </rPr>
      <t xml:space="preserve">. </t>
    </r>
    <r>
      <rPr>
        <b/>
        <sz val="10"/>
        <rFont val="Arial"/>
        <family val="2"/>
      </rPr>
      <t>Octubre.</t>
    </r>
    <r>
      <rPr>
        <sz val="10"/>
        <rFont val="Arial"/>
        <family val="2"/>
      </rPr>
      <t xml:space="preserve"> 14/10/2016. ordena requerir al perito para que se sirva aclarar el dictamen rendido. </t>
    </r>
    <r>
      <rPr>
        <b/>
        <sz val="10"/>
        <rFont val="Arial"/>
        <family val="2"/>
      </rPr>
      <t>febrero:</t>
    </r>
    <r>
      <rPr>
        <sz val="10"/>
        <rFont val="Arial"/>
        <family val="2"/>
      </rPr>
      <t xml:space="preserve"> Sin novedad.17 MAR. 2017 EL DIA 10/03/2017 SE ENVIO TELEGRAMA N.190 AL PERITO PARA REQUERIRLO,19/07/2017 PERITO ALLEGA ACLARACIONES Y ADICION A DICTAMEN 51 FS 31 JUL. 2017 A DISPOSICION DE LA PARTE CONTRARIA TERMINO 3 DIAS. 11/08/2017 ORDENA RESOLVER LA OBJECIÓN POR ERROR GRAVE EN LA SENTENCIA / NIEGA PRUEBAS / TRASLADO A LAS PARTES POR EL TÉRMINO DE 10 DÍAS HÁBILES PARA QUE PRESENTEN POR ESCRITO SUS ALEGATOS DE CONCLUSIÓN. 06 OCT. 2017 AUTO QUE RESUELVE RESUELVE SOLICITUD DE PREJUDICIALIDAD / ORDENA SUSPENSIÓN DEL PRESENTE TRÁMITE JUDICIAL HASTA QUE SE PROFIERA SENTENCIA DE SEGUNDA INSTANCIA DENTRO DEL PROCESO CON RADICADO NO. 000-2008-01082. - 06 Oct 2017
FIJACION ESTADO - ACTUACIÓN REGISTRADA EL 06/10/2017 A LAS 09:26:13. - 05 Feb 2018 - RECEPCIÓN MEMORIAL - PODER METROPLUS.CAI-12 Feb 2018 - RECEPCIÓN MEMORIAL - APODERADO DDO AUTORIZA DEPENDENCIA FL. 02 NPJJ - 20 Apr 2018 - RECEPCIÓN MEMORIAL - PARTE DTE ALLEGA DOCUMENTOS FLS 6.CAI - 25 Jul 2018 - INFORME SECRETARIAL - A FOLIO 948 SE DEJA CONSTANCIA DE LA VERIFICACION DEL LINK CONSULTA PROCESOS DEL RADICADO 2008-1082, EL CUAL SURTE RECURSO DE APELACION ANTE EL CONSEJO DE ESTADO (IPE). </t>
    </r>
    <r>
      <rPr>
        <b/>
        <sz val="10"/>
        <rFont val="Arial"/>
        <family val="2"/>
      </rPr>
      <t xml:space="preserve">31/07/2019: Continua en el consejo de estado </t>
    </r>
  </si>
  <si>
    <r>
      <rPr>
        <b/>
        <sz val="10"/>
        <rFont val="Arial"/>
        <family val="2"/>
      </rPr>
      <t xml:space="preserve">2012-00196 </t>
    </r>
    <r>
      <rPr>
        <sz val="10"/>
        <rFont val="Arial"/>
        <family val="2"/>
      </rPr>
      <t>05001233300020120019601</t>
    </r>
  </si>
  <si>
    <r>
      <t xml:space="preserve">Pendiente de respuesta demanda. El 8 de noviembre se contesta demanda. El 8 de noviembre de 2012 se contesta demanda. Enero 30 abre a pruebas para practicarlas febrero 18,19, 25 y 26. feb/13 Se practicó prueba testimonial. Pendiente de dictamen pericial. 5 de marzo 2013, se reclaman oficios.  29 noviembre de 2013 </t>
    </r>
    <r>
      <rPr>
        <u/>
        <sz val="10"/>
        <rFont val="Arial"/>
        <family val="2"/>
      </rPr>
      <t>sentencia favorable.</t>
    </r>
    <r>
      <rPr>
        <sz val="10"/>
        <rFont val="Arial"/>
        <family val="2"/>
      </rPr>
      <t xml:space="preserve">   </t>
    </r>
    <r>
      <rPr>
        <u/>
        <sz val="10"/>
        <rFont val="Arial"/>
        <family val="2"/>
      </rPr>
      <t xml:space="preserve"> Apelación</t>
    </r>
    <r>
      <rPr>
        <sz val="10"/>
        <rFont val="Arial"/>
        <family val="2"/>
      </rPr>
      <t xml:space="preserve"> Consejo de Estado 16 de julio admite apelación Mag. Marco Antonio Velilla,</t>
    </r>
    <r>
      <rPr>
        <u/>
        <sz val="10"/>
        <rFont val="Arial"/>
        <family val="2"/>
      </rPr>
      <t xml:space="preserve"> </t>
    </r>
    <r>
      <rPr>
        <sz val="10"/>
        <rFont val="Arial"/>
        <family val="2"/>
      </rPr>
      <t>27 Julio 2015 a despacho.</t>
    </r>
    <r>
      <rPr>
        <b/>
        <sz val="10"/>
        <rFont val="Arial"/>
        <family val="2"/>
      </rPr>
      <t>Julio</t>
    </r>
    <r>
      <rPr>
        <sz val="10"/>
        <rFont val="Arial"/>
        <family val="2"/>
      </rPr>
      <t xml:space="preserve"> - 05 de Julio se da traslado para alegar de conclusion.  21 de Julio presenta alegatos Itagui 22 de Julio Metroplus presenta alegatos. </t>
    </r>
    <r>
      <rPr>
        <b/>
        <sz val="10"/>
        <rFont val="Arial"/>
        <family val="2"/>
      </rPr>
      <t>Agosto</t>
    </r>
    <r>
      <rPr>
        <sz val="10"/>
        <rFont val="Arial"/>
        <family val="2"/>
      </rPr>
      <t xml:space="preserve"> - 5 de agosto: envio de notificacion por estado que ordena correr traslado para alegatos de conclusion, Se presenta alegatos.</t>
    </r>
    <r>
      <rPr>
        <b/>
        <sz val="10"/>
        <rFont val="Arial"/>
        <family val="2"/>
      </rPr>
      <t>Septiembre</t>
    </r>
    <r>
      <rPr>
        <sz val="10"/>
        <rFont val="Arial"/>
        <family val="2"/>
      </rPr>
      <t xml:space="preserve"> 26 de septiembre a despacho para fallo. </t>
    </r>
    <r>
      <rPr>
        <b/>
        <sz val="10"/>
        <rFont val="Arial"/>
        <family val="2"/>
      </rPr>
      <t>febrero</t>
    </r>
    <r>
      <rPr>
        <sz val="10"/>
        <rFont val="Arial"/>
        <family val="2"/>
      </rPr>
      <t>. Sin novedad 13/09/2017 CAMBIO DE TERMINO ACTUACIÓN DE CAMBIO DE TERMINO REALIZADA EL 11-09-2017 A LAS 21:27:54NO PAPA1 -23 Feb 2018 - RECIBE MEMORIALES - DR JUAN ARBELAEZ VILLADA - ALLEGA PODER. EN 1 FOLIO + 7 ANX - 27 Feb 2018 - MEMORIALES A DESPACHO - DR JUAN ARBELAEZ VILLADA - ALLEGA PODER. EN 1 FOLIO + 7 ANX,</t>
    </r>
    <r>
      <rPr>
        <b/>
        <sz val="10"/>
        <rFont val="Arial"/>
        <family val="2"/>
      </rPr>
      <t xml:space="preserve">31/07/2019:Al despacho para fallo </t>
    </r>
  </si>
  <si>
    <t>CONSORCIO AIA - CONCOL
ARQUITECTOS E INGENIEROS ASOCIADOS</t>
  </si>
  <si>
    <t>JUZGADO 14 CIVIL DE CIRCUITO DE MEDELLÍN. 
(Actualmente se encuentra ante el JUEZ TERCERO DE EJECUCIÓN CIVIL DEL CIRCUITO DE MEDELLÍN  ) tribunal superior</t>
  </si>
  <si>
    <r>
      <rPr>
        <b/>
        <sz val="10"/>
        <rFont val="Arial"/>
        <family val="2"/>
      </rPr>
      <t>2012-0416</t>
    </r>
    <r>
      <rPr>
        <sz val="10"/>
        <rFont val="Arial"/>
        <family val="2"/>
      </rPr>
      <t xml:space="preserve"> 05001310301420120041601</t>
    </r>
  </si>
  <si>
    <r>
      <t>Enero 2014 se envía a Juzgado 2 de descongestión.</t>
    </r>
    <r>
      <rPr>
        <u/>
        <sz val="10"/>
        <rFont val="Arial"/>
        <family val="2"/>
      </rPr>
      <t xml:space="preserve"> Sentencia segunda instancia</t>
    </r>
    <r>
      <rPr>
        <sz val="10"/>
        <rFont val="Arial"/>
        <family val="2"/>
      </rPr>
      <t xml:space="preserve">, se emite liquidación y se paga en los meses de enero y marzo de 2015. Julio de 2015 se tramita </t>
    </r>
    <r>
      <rPr>
        <u/>
        <sz val="10"/>
        <rFont val="Arial"/>
        <family val="2"/>
      </rPr>
      <t>objeción a la liquidación</t>
    </r>
    <r>
      <rPr>
        <sz val="10"/>
        <rFont val="Arial"/>
        <family val="2"/>
      </rPr>
      <t xml:space="preserve"> del crédito. </t>
    </r>
    <r>
      <rPr>
        <b/>
        <sz val="10"/>
        <rFont val="Arial"/>
        <family val="2"/>
      </rPr>
      <t>FEBRERO 2017</t>
    </r>
    <r>
      <rPr>
        <sz val="10"/>
        <rFont val="Arial"/>
        <family val="2"/>
      </rPr>
      <t xml:space="preserve"> - Sin novedad. 24/10/2017 AUTO INTERLOCUTORIO 388 RESUELVE NO ACCEDER A LA OBJECION A LA LIQUIDACION DEL CREDITO. 31 OCT. 2017 AUTO DECIDE RECURSO NO ACCEDER, A LA OBJECIÒN DE LA LIQUIDACIÒN DEL CRÈDITO.-MODIFICAR LAS LIQUIDACIONES PRESENTADAS POR LAS PARTES, Y EN SU PARTE APROBAR LA REALIZADA POR EL JUZGADO. 04 DIC. 2017 CONCEDE APELACION EN EL EFECTO DIFERIDO Y REQUIERE COPÍAS. 07 DIC. 2017 SE INTERPONE RECURSO DE APELACION. 26 FEB. 2018 LLEGA CUADERNO DE APELACION DEL TRIBUNAL SUPERIOR DE MEDELLIN, PASA A REPARTO. 16 MAR. 2018 CONFIRMA AUTO DEL 24 DE OCTUBRE DE 2017 DECISIÓN DE PRIMER GRADO. 20 ABR. 2018 AUTO CUMPLASE LO RESUELTO POR EL SUPERIOR, CÚMPLASE LO RESULETO POR EL SUPERIOR, MEDIANTE AUTO DEL 12-02-2018, CONFIRMA EL AUTO DEL 24-10-2017. 15 MAY. 2018 AUTO RESUELVE SOLICITUD NO ACCEDE A SOLICITUD..05 JUL. 2018 OBJECIÓN A LA LIQUIDACIÓN DEL CREDITO AR 446 Nº 2 C.G.P. 11 JUL. 2018 OPOSICION PARCIAL A LA OBJECION.  </t>
    </r>
    <r>
      <rPr>
        <b/>
        <sz val="10"/>
        <rFont val="Arial"/>
        <family val="2"/>
      </rPr>
      <t>31/07/2019:sentencia del 18/09/2014</t>
    </r>
  </si>
  <si>
    <r>
      <t xml:space="preserve">Se contesta el 21 de julio y se llama en garantía al Consorcio Oca - Porticos.  El 5 de agosto señala audiencia inicial para el 4 de noviembre de 2015 a las 2:oo p.m. 4 de noviembre rechaza excepciones previas de la llamada en garantía y concede recurso de apelación. </t>
    </r>
    <r>
      <rPr>
        <b/>
        <sz val="10"/>
        <rFont val="Arial"/>
        <family val="2"/>
      </rPr>
      <t>2016</t>
    </r>
    <r>
      <rPr>
        <sz val="10"/>
        <rFont val="Arial"/>
        <family val="2"/>
      </rPr>
      <t xml:space="preserve">.- 2 de febrero reparten al Dr. Rafael Darío restrepo. </t>
    </r>
    <r>
      <rPr>
        <b/>
        <sz val="10"/>
        <rFont val="Arial"/>
        <family val="2"/>
      </rPr>
      <t xml:space="preserve">Julio </t>
    </r>
    <r>
      <rPr>
        <sz val="10"/>
        <rFont val="Arial"/>
        <family val="2"/>
      </rPr>
      <t xml:space="preserve">- Sin novedades. Agosto - 12 de agosto, recepcion de memorial
 </t>
    </r>
    <r>
      <rPr>
        <b/>
        <sz val="10"/>
        <rFont val="Arial"/>
        <family val="2"/>
      </rPr>
      <t xml:space="preserve">Octubre </t>
    </r>
    <r>
      <rPr>
        <sz val="10"/>
        <rFont val="Arial"/>
        <family val="2"/>
      </rPr>
      <t>- 20-Auto que resuelve apelación de auto.</t>
    </r>
    <r>
      <rPr>
        <b/>
        <sz val="10"/>
        <rFont val="Arial"/>
        <family val="2"/>
      </rPr>
      <t>Noviembre</t>
    </r>
    <r>
      <rPr>
        <sz val="10"/>
        <rFont val="Arial"/>
        <family val="2"/>
      </rPr>
      <t xml:space="preserve"> -1 Devolución al juzgado de origen. 11/11/2016 CUMPLASE LO RESUELTO POR EL TAA Y FIJA COMO FECHA PARA CONTINUACION DE AUDIENCIA INICIAL EL DIA 25 DE JULIO DE 2017 A LAS 09: AM   </t>
    </r>
    <r>
      <rPr>
        <b/>
        <sz val="10"/>
        <rFont val="Arial"/>
        <family val="2"/>
      </rPr>
      <t>febrero:</t>
    </r>
    <r>
      <rPr>
        <sz val="10"/>
        <rFont val="Arial"/>
        <family val="2"/>
      </rPr>
      <t xml:space="preserve">   Sin novedad .  25 JUL. 2017 SE LLEVA A CABO AUDIENCIA INICIAL. 26 ABR. 2018 AUTO QUE RESUELVE, INSTA A METROPLUS / REQUIERE AL APODERADO DEL LLAMADO EN GARANTÍA. 26 ABR. 2018 AUTO FIJA FECHA AUDIENCIA Y/O DILIGENCIA, PRUEBAS 12 DE SEPTIEMBRE DE 2018 A LAS 9:00 A.M. 10 AGO. 2018 AUTO FIJA FECHA AUDIENCIA Y/O DILIGENCIA, REPROGRAMA FECHA DE AUDIENCIA DE PRUEBAS PARA EL 11 DE SEPTIEMBRE DE 2018 A LA 1:30 P.M. 11 SEP. 2018 AUTO QUE RESUELVE SE AGOTA LA ETAPA DE SANEAMIENTO DEL ART. 207 DEL CPACA. SE OTORGA TÉRMINO PARA JUSTIFICAR INASISTENCIA DE TESTIGOS Y DEMANDANTE. AUDIENCIA PUBLICA SE LLEVA A CABO AUDIENCIA DE PRUEBAS. 28 SEP. 2018 LLAMAMIENTO.</t>
    </r>
    <r>
      <rPr>
        <b/>
        <sz val="10"/>
        <rFont val="Arial"/>
        <family val="2"/>
      </rPr>
      <t>31/07/2019:Al despacho para sentencia</t>
    </r>
  </si>
  <si>
    <r>
      <rPr>
        <b/>
        <sz val="10"/>
        <rFont val="Arial"/>
        <family val="2"/>
      </rPr>
      <t xml:space="preserve">2013-00559
</t>
    </r>
    <r>
      <rPr>
        <sz val="10"/>
        <rFont val="Arial"/>
        <family val="2"/>
      </rPr>
      <t>05001233300020130055900
Nuevo radicado: 05001233300020130055901</t>
    </r>
  </si>
  <si>
    <r>
      <t xml:space="preserve">5 de marzo de 2014 se notifica a Metroplús como litisconsorte necesario. 18 de marzo de 2014 se contesta demanda y se llama en garantía a Corporación Avalúos.  16 de junio admite llamamiento.  6 de mayo de 2015 </t>
    </r>
    <r>
      <rPr>
        <u/>
        <sz val="10"/>
        <rFont val="Arial"/>
        <family val="2"/>
      </rPr>
      <t>a Despacho para Sentencia.</t>
    </r>
    <r>
      <rPr>
        <b/>
        <sz val="10"/>
        <rFont val="Arial"/>
        <family val="2"/>
      </rPr>
      <t xml:space="preserve"> . febrero </t>
    </r>
    <r>
      <rPr>
        <sz val="10"/>
        <rFont val="Arial"/>
        <family val="2"/>
      </rPr>
      <t xml:space="preserve"> -Sin novedad. 23 AGO. 2018 SENTENCIA NIEGA SÚPLICAS DE LA DEMANDA. 24 AGO. 2018 NOTIFICACIÓN POR CORREO ELECTRÓNICO. SE NOTIFICO PROCURADURIA, PARTE DTE., MUNICIPIO DE ITAGUI, METROPLUS, CORPORACION AVALUOS Y LA AGENCIA NAL. AMT.  07 SEP. 2018  RECURSO DE APELCION PARTE DTE FLS 3.CAI. 12 SEP. 2018 AUTO CONCEDE RECURSO DE APELACION, EN CONTRA DE SENTENCIA - REMITASE AL H. CONSEJO DE ESTADO. 17 OCT. 2018 REMITE EXPEDIENTE EN APELACION CONTRA SENTENCIA MEDIANTE OFICIO 1371 GZV (ACG).</t>
    </r>
    <r>
      <rPr>
        <b/>
        <sz val="10"/>
        <rFont val="Arial"/>
        <family val="2"/>
      </rPr>
      <t xml:space="preserve">31/07/2019 Se envia al Consejo de Estado para apelacion </t>
    </r>
  </si>
  <si>
    <r>
      <rPr>
        <b/>
        <sz val="10"/>
        <rFont val="Arial"/>
        <family val="2"/>
      </rPr>
      <t xml:space="preserve">2013-01247 </t>
    </r>
    <r>
      <rPr>
        <sz val="10"/>
        <rFont val="Arial"/>
        <family val="2"/>
      </rPr>
      <t>05001233300020130124700</t>
    </r>
  </si>
  <si>
    <r>
      <t>27 de abril.-</t>
    </r>
    <r>
      <rPr>
        <u/>
        <sz val="10"/>
        <rFont val="Arial"/>
        <family val="2"/>
      </rPr>
      <t xml:space="preserve"> Perito adiciona dictamen</t>
    </r>
    <r>
      <rPr>
        <sz val="10"/>
        <rFont val="Arial"/>
        <family val="2"/>
      </rPr>
      <t xml:space="preserve">. </t>
    </r>
    <r>
      <rPr>
        <b/>
        <sz val="10"/>
        <rFont val="Arial"/>
        <family val="2"/>
      </rPr>
      <t xml:space="preserve">Mayo </t>
    </r>
    <r>
      <rPr>
        <sz val="10"/>
        <rFont val="Arial"/>
        <family val="2"/>
      </rPr>
      <t xml:space="preserve">- 3 de Mayo pasa a despacho. </t>
    </r>
    <r>
      <rPr>
        <b/>
        <sz val="10"/>
        <rFont val="Arial"/>
        <family val="2"/>
      </rPr>
      <t xml:space="preserve">Noviembre- </t>
    </r>
    <r>
      <rPr>
        <sz val="10"/>
        <rFont val="Arial"/>
        <family val="2"/>
      </rPr>
      <t xml:space="preserve">21/11/2016. Auto fija fecha para audiencia o diligencia. 30/11/2016. Realización de laudiencia. 23/11/2016. Informe secretarial pasa al despacho. </t>
    </r>
    <r>
      <rPr>
        <b/>
        <sz val="10"/>
        <rFont val="Arial"/>
        <family val="2"/>
      </rPr>
      <t xml:space="preserve">Enero 2017 </t>
    </r>
    <r>
      <rPr>
        <sz val="10"/>
        <rFont val="Arial"/>
        <family val="2"/>
      </rPr>
      <t xml:space="preserve">se cita a las partes a nueva audiencia para surtir el traslado de la aclaración y complementación del dictamen el día MARTES VEINTUCUATRO (24) DE ENERO DE DOS MIL DIECISIETE (2017) a partir de las 3:00 p.m. </t>
    </r>
    <r>
      <rPr>
        <b/>
        <sz val="10"/>
        <rFont val="Arial"/>
        <family val="2"/>
      </rPr>
      <t xml:space="preserve">Enero 25 </t>
    </r>
    <r>
      <rPr>
        <sz val="10"/>
        <rFont val="Arial"/>
        <family val="2"/>
      </rPr>
      <t>se aplaza audiencia para el dia 3 de febrero de  2016</t>
    </r>
    <r>
      <rPr>
        <b/>
        <sz val="10"/>
        <rFont val="Arial"/>
        <family val="2"/>
      </rPr>
      <t xml:space="preserve"> </t>
    </r>
    <r>
      <rPr>
        <sz val="10"/>
        <rFont val="Arial"/>
        <family val="2"/>
      </rPr>
      <t xml:space="preserve">03 Feb 2017 AUTO QUE DA TRASLADO PARA ALEGAR POR 3 DÍAS DECISIÓN PROFERIDA EN AUDIENCIA Y NOTIFICADA EN ESTRADOS. </t>
    </r>
    <r>
      <rPr>
        <b/>
        <sz val="10"/>
        <rFont val="Arial"/>
        <family val="2"/>
      </rPr>
      <t xml:space="preserve">febrero 8 </t>
    </r>
    <r>
      <rPr>
        <sz val="10"/>
        <rFont val="Arial"/>
        <family val="2"/>
      </rPr>
      <t xml:space="preserve">alegados de las partes 06 MAR. 2017. AL DESPACHO PARA SENTENCIA - 05 Feb 2018 - RECEPCIÓN MEMORIAL - PODER METROPLKUS FLS 8.CAI - 19 Oct 2018 - RECEPCIÓN MEMORIAL - SOLICITUD DEMANDANTE 2 FL. (IPE) </t>
    </r>
    <r>
      <rPr>
        <b/>
        <sz val="10"/>
        <rFont val="Arial"/>
        <family val="2"/>
      </rPr>
      <t>31/07/2019:Al despacho para tramite</t>
    </r>
  </si>
  <si>
    <r>
      <rPr>
        <b/>
        <sz val="10"/>
        <rFont val="Arial"/>
        <family val="2"/>
      </rPr>
      <t>2014-00759</t>
    </r>
    <r>
      <rPr>
        <sz val="10"/>
        <rFont val="Arial"/>
        <family val="2"/>
      </rPr>
      <t xml:space="preserve"> 05001333301720140075900     
RADICADO NUEVO:05001333301720140075901                  </t>
    </r>
  </si>
  <si>
    <r>
      <t xml:space="preserve"> Agosto: 30 de agosto: recibo de memorial, se remite copia del expediente a la fiscalia. </t>
    </r>
    <r>
      <rPr>
        <b/>
        <sz val="10"/>
        <rFont val="Arial"/>
        <family val="2"/>
      </rPr>
      <t>Septiembre</t>
    </r>
    <r>
      <rPr>
        <sz val="10"/>
        <rFont val="Arial"/>
        <family val="2"/>
      </rPr>
      <t xml:space="preserve"> - 01 de sep, OJA respuesta F1 (entregado Laura). 02 de sept, OJA 144 F remite copia de historia clinica.</t>
    </r>
    <r>
      <rPr>
        <b/>
        <u/>
        <sz val="10"/>
        <rFont val="Arial"/>
        <family val="2"/>
      </rPr>
      <t xml:space="preserve">Octubre: 14/10/2016. </t>
    </r>
    <r>
      <rPr>
        <u/>
        <sz val="10"/>
        <rFont val="Arial"/>
        <family val="2"/>
      </rPr>
      <t xml:space="preserve">Audiencia de pruebas. </t>
    </r>
    <r>
      <rPr>
        <b/>
        <u/>
        <sz val="10"/>
        <rFont val="Arial"/>
        <family val="2"/>
      </rPr>
      <t>Noviembre.</t>
    </r>
    <r>
      <rPr>
        <u/>
        <sz val="10"/>
        <rFont val="Arial"/>
        <family val="2"/>
      </rPr>
      <t xml:space="preserve"> 22/11/2016. Traslado para alegatos por 10 dias  </t>
    </r>
    <r>
      <rPr>
        <b/>
        <u/>
        <sz val="10"/>
        <rFont val="Arial"/>
        <family val="2"/>
      </rPr>
      <t>Diciembre. 7/12/2016</t>
    </r>
    <r>
      <rPr>
        <u/>
        <sz val="10"/>
        <rFont val="Arial"/>
        <family val="2"/>
      </rPr>
      <t>. Se presentó alegatos por parte de Metroplús s.a.</t>
    </r>
    <r>
      <rPr>
        <sz val="10"/>
        <rFont val="Arial"/>
        <family val="2"/>
      </rPr>
      <t xml:space="preserve"> </t>
    </r>
    <r>
      <rPr>
        <b/>
        <sz val="10"/>
        <rFont val="Arial"/>
        <family val="2"/>
      </rPr>
      <t>Febrero 01 2017 AL DESPACHO PARA SENTENCIA.</t>
    </r>
    <r>
      <rPr>
        <sz val="10"/>
        <rFont val="Arial"/>
        <family val="2"/>
      </rPr>
      <t xml:space="preserve"> 21 JUN. 2017 EN LA FECHA SE NOTIFICA LA SENTENCIA PROFERIDA EL 15 DE JUNIO DE 2017 A LAS PARTES. 06 JUL. 2017 APELACION. 12 JUL. 2017 AUTO QUE RESUELVE ACCEDE SOLICITUD DE ACLARACIÓN. CORRIGE SENTENCIA. CONDENAR EN COSTAS. 16 AGO. 2017 CONCEDE RECURSO DE APELACION. 29 ENE. 2018 SE ADMITE EL RECURSO DE APELACIÓN INTERPUESTO POR LA PARTE DEMANDANTE CONTRA LA SENTENCIA DICTADA EL 15 DE JUNIO DE 2017 Y CORREGIDA EL 10 DE JULIO DE 2017. 26 FEB. 2018 AUTO TRASLADO PARTES 10 DIAS, SE CORRE TRASLADO A LAS PARTES POR EL TÈRMINO COMÚN DE 10 DIAS PARA QUE PRESENTEN POR ESCRITO SUS ALEGATOS DE CONCLUSIÒN. VENCIDO ESTE TÈRMINO SE CORRERA TRASLADO AL MINISTERIO PÚBLICO POR 10 DIAS SIN NECESIDAD DE RETIRAR EL EXPEDIENTE Y SE PASARA DE INMEDIATO A DESPACHO PARA PROFERIR LA RESPECTIVA SENTENCIA. SE RECONOCE PERSONERÍA AL ABOGADO JUAN FERNANDO ARBELÁEZ VILLADA PARA REPRESENTAR A METROPLUS S.A. 06 JUN. 2018 AL DESPACHO PARA SENTENCIA - 19 Jan 2018 - RECIBO DE MEMORIAL OFICINA JUDICIAL - OJA F1 RENUNCIA PODER - 23 Jan 2018 - RECIBO DE MEMORIAL OFICINA JUDICIAL - OJA F1 RENUNCIA PODER. </t>
    </r>
    <r>
      <rPr>
        <b/>
        <sz val="10"/>
        <rFont val="Arial"/>
        <family val="2"/>
      </rPr>
      <t>31/07/2019:Sale el expediente para tramite de la apelacion 24/08/2017</t>
    </r>
  </si>
  <si>
    <r>
      <rPr>
        <b/>
        <sz val="10"/>
        <rFont val="Arial"/>
        <family val="2"/>
      </rPr>
      <t xml:space="preserve">2014-01376 </t>
    </r>
    <r>
      <rPr>
        <sz val="10"/>
        <rFont val="Arial"/>
        <family val="2"/>
      </rPr>
      <t>05001333302720140137600</t>
    </r>
  </si>
  <si>
    <r>
      <t xml:space="preserve">contestación.  El 30 de julio de 2015. fija como fecha </t>
    </r>
    <r>
      <rPr>
        <u/>
        <sz val="10"/>
        <rFont val="Arial"/>
        <family val="2"/>
      </rPr>
      <t xml:space="preserve">audiencia inicial </t>
    </r>
    <r>
      <rPr>
        <sz val="10"/>
        <rFont val="Arial"/>
        <family val="2"/>
      </rPr>
      <t xml:space="preserve">para jueves </t>
    </r>
    <r>
      <rPr>
        <u/>
        <sz val="10"/>
        <rFont val="Arial"/>
        <family val="2"/>
      </rPr>
      <t>28 de julio de 2016</t>
    </r>
    <r>
      <rPr>
        <sz val="10"/>
        <rFont val="Arial"/>
        <family val="2"/>
      </rPr>
      <t xml:space="preserve"> a las 10:30 a.m.</t>
    </r>
    <r>
      <rPr>
        <b/>
        <sz val="10"/>
        <rFont val="Arial"/>
        <family val="2"/>
      </rPr>
      <t xml:space="preserve"> Julio </t>
    </r>
    <r>
      <rPr>
        <sz val="10"/>
        <rFont val="Arial"/>
        <family val="2"/>
      </rPr>
      <t xml:space="preserve">- 25 de Julio, Excusa. 28 de Julio se realiza audiencia inicial la cual se suspende por 1 mes por posible acuerdo conciliatorio. </t>
    </r>
    <r>
      <rPr>
        <b/>
        <sz val="10"/>
        <rFont val="Arial"/>
        <family val="2"/>
      </rPr>
      <t>Agosto</t>
    </r>
    <r>
      <rPr>
        <sz val="10"/>
        <rFont val="Arial"/>
        <family val="2"/>
      </rPr>
      <t xml:space="preserve"> - 29 de agosto: Recibo de memorial oficina judicial (OJA F1 MANIFIESTA ) </t>
    </r>
    <r>
      <rPr>
        <b/>
        <sz val="10"/>
        <rFont val="Arial"/>
        <family val="2"/>
      </rPr>
      <t>Septiembre</t>
    </r>
    <r>
      <rPr>
        <sz val="10"/>
        <rFont val="Arial"/>
        <family val="2"/>
      </rPr>
      <t xml:space="preserve"> - 01 de septiembre, Auto fija reanudacion de audiencia inicial </t>
    </r>
    <r>
      <rPr>
        <b/>
        <u/>
        <sz val="10"/>
        <rFont val="Arial"/>
        <family val="2"/>
      </rPr>
      <t>Octubre. 6,-</t>
    </r>
    <r>
      <rPr>
        <sz val="10"/>
        <rFont val="Arial"/>
        <family val="2"/>
      </rPr>
      <t xml:space="preserve">Audiencia inicial - Auto decretando pruebas pericial y testimonial, Auto fija fecha de audiencia y/o diligencia </t>
    </r>
    <r>
      <rPr>
        <b/>
        <sz val="10"/>
        <rFont val="Arial"/>
        <family val="2"/>
      </rPr>
      <t>febrero</t>
    </r>
    <r>
      <rPr>
        <sz val="10"/>
        <rFont val="Arial"/>
        <family val="2"/>
      </rPr>
      <t xml:space="preserve">. (Pendiente verificar fecha)02/03/2017-AUTO RECHAZANDO IN-LIMINE EL RECURSO. 16/03/2017 auto que resuelve.23 MAR. 2017 IJA FECHA AUDIENCIA DE PRUEBAS para el 19/07/2017.  a las 09:00 a.m. 22/05/2017 REVOCA DECISIÓN, DESISTIMIENTO DE PRUEBAS. 26 MAY. 2017 AUTO QUE REVOCA EL AUTO RECURRIDO ORDENA LIBRAR EL DESPACHO COMISORIO. 09 JUN. 2017 MEDIANTE OFICIO 3804 DE FECHA 09 DE JUNIO DE 2017, SE REMITE PROCESO AL JUZGADO DE ORIGEN. 19/07/2017 AUTO QUE RESUELVE EN AUDIENCIA - NO ACCEDE A SOLICITUD DE REPROGRAMAR LA DILIGENCIA. 03 AGO. 2017 AL DESPACHO PARA SENTENCIA. 19 ENE. 2018 SENTENCIA ACCEDE PARCIALMENTE. 08 FEB. 2018 AUTO FIJA FECHA AUDIENCIA Y/O DILIGENCIA AUDIENCIA DE CONCILIACION - CONSULTAR AUTO PARA VER FECHA Y HORA. 16 MAR. 2018 ENVIO AL TRIBUNAL RECURSO </t>
    </r>
    <r>
      <rPr>
        <b/>
        <sz val="10"/>
        <rFont val="Arial"/>
        <family val="2"/>
      </rPr>
      <t xml:space="preserve">31/07/2019: Continua igual </t>
    </r>
  </si>
  <si>
    <r>
      <rPr>
        <b/>
        <sz val="10"/>
        <rFont val="Arial"/>
        <family val="2"/>
      </rPr>
      <t>2014-02094</t>
    </r>
    <r>
      <rPr>
        <sz val="10"/>
        <rFont val="Arial"/>
        <family val="2"/>
      </rPr>
      <t xml:space="preserve"> 05001233300020140209400</t>
    </r>
  </si>
  <si>
    <r>
      <rPr>
        <b/>
        <sz val="10"/>
        <rFont val="Arial"/>
        <family val="2"/>
      </rPr>
      <t xml:space="preserve">Junio - </t>
    </r>
    <r>
      <rPr>
        <sz val="10"/>
        <rFont val="Arial"/>
        <family val="2"/>
      </rPr>
      <t xml:space="preserve">02 de Junio traslado de las excepciones, 09 de junio dte </t>
    </r>
    <r>
      <rPr>
        <u/>
        <sz val="10"/>
        <rFont val="Arial"/>
        <family val="2"/>
      </rPr>
      <t>contesta excepciones.</t>
    </r>
    <r>
      <rPr>
        <sz val="10"/>
        <rFont val="Arial"/>
        <family val="2"/>
      </rPr>
      <t xml:space="preserve"> 20 de junio </t>
    </r>
    <r>
      <rPr>
        <u/>
        <sz val="10"/>
        <rFont val="Arial"/>
        <family val="2"/>
      </rPr>
      <t>a despacho para tramite.</t>
    </r>
    <r>
      <rPr>
        <sz val="10"/>
        <rFont val="Arial"/>
        <family val="2"/>
      </rPr>
      <t xml:space="preserve"> Julio - 21 de </t>
    </r>
    <r>
      <rPr>
        <b/>
        <sz val="10"/>
        <rFont val="Arial"/>
        <family val="2"/>
      </rPr>
      <t>Julio,</t>
    </r>
    <r>
      <rPr>
        <sz val="10"/>
        <rFont val="Arial"/>
        <family val="2"/>
      </rPr>
      <t xml:space="preserve"> Auto admite llamamiento en Garantia a Corporacion Avaluos.</t>
    </r>
    <r>
      <rPr>
        <b/>
        <sz val="10"/>
        <rFont val="Arial"/>
        <family val="2"/>
      </rPr>
      <t>Agosto</t>
    </r>
    <r>
      <rPr>
        <sz val="10"/>
        <rFont val="Arial"/>
        <family val="2"/>
      </rPr>
      <t xml:space="preserve">. 6-Renuncia poder apoderado Metroplus s.a., 22 -se allega poder. </t>
    </r>
    <r>
      <rPr>
        <b/>
        <sz val="10"/>
        <rFont val="Arial"/>
        <family val="2"/>
      </rPr>
      <t>Octubre: 6-</t>
    </r>
    <r>
      <rPr>
        <sz val="10"/>
        <rFont val="Arial"/>
        <family val="2"/>
      </rPr>
      <t xml:space="preserve"> Notificación por correo electronico al llamado en garantía.</t>
    </r>
    <r>
      <rPr>
        <b/>
        <sz val="10"/>
        <rFont val="Arial"/>
        <family val="2"/>
      </rPr>
      <t>Noviembre</t>
    </r>
    <r>
      <rPr>
        <sz val="10"/>
        <rFont val="Arial"/>
        <family val="2"/>
      </rPr>
      <t xml:space="preserve">. 18/11/2016. Al despacho Calificación ACGQ. </t>
    </r>
    <r>
      <rPr>
        <b/>
        <sz val="10"/>
        <rFont val="Arial"/>
        <family val="2"/>
      </rPr>
      <t>Diciembre</t>
    </r>
    <r>
      <rPr>
        <sz val="10"/>
        <rFont val="Arial"/>
        <family val="2"/>
      </rPr>
      <t xml:space="preserve">. 13/12/2016 Al despacho para tramite, </t>
    </r>
    <r>
      <rPr>
        <b/>
        <sz val="10"/>
        <rFont val="Arial"/>
        <family val="2"/>
      </rPr>
      <t xml:space="preserve">Enero 2017 </t>
    </r>
    <r>
      <rPr>
        <sz val="10"/>
        <rFont val="Arial"/>
        <family val="2"/>
      </rPr>
      <t xml:space="preserve">Se requiere a la apoderada de la Sociedad Metroplus S.A. para que notifique en debida forma al llamado en garantía –Corporación Avalúos – Lonja Inmobiliaria- </t>
    </r>
    <r>
      <rPr>
        <b/>
        <sz val="10"/>
        <rFont val="Arial"/>
        <family val="2"/>
      </rPr>
      <t xml:space="preserve">febrero -  </t>
    </r>
    <r>
      <rPr>
        <sz val="10"/>
        <rFont val="Arial"/>
        <family val="2"/>
      </rPr>
      <t xml:space="preserve">sin novedad. 17 MARZO Auto que ordena requerir.07 JUL. 2017 AUTO QUE ORDENA REQUERIR A LA PARTE DEMANDANTE. 16 MAR. 2018 AUTO QUE ORDENA REQUERIR  23 AGO. 2018 TRASLADO DE LAS EXCEPCIONES. 31 AGO. 2018 AL DESPACHO PARA TRÁMITE. ACGQ. 04 OCT. 2018 AUTO QUE ABRE A PRUEBAS EL PROCESO 03/10/2018: RECONOCE PERSONERÍA.  - 04 Oct 2018 - FIJACION ESTADO - ACTUACIÓN REGISTRADA EL 04/10/2018 A LAS 15:09:38.- 20 Nov 2018 - RECEPCIÓN MEMORIAL - APODERADO DEMANDANTE SOLICITA AMPLIACION PLAZO 1 FL (IPE). </t>
    </r>
    <r>
      <rPr>
        <b/>
        <sz val="10"/>
        <rFont val="Arial"/>
        <family val="2"/>
      </rPr>
      <t>31/07/2019: Auto fija fecha de audiencia de pruebas para el 2 DE OCTUBRE DE 2019, 8:30 AM.</t>
    </r>
  </si>
  <si>
    <r>
      <rPr>
        <b/>
        <sz val="10"/>
        <rFont val="Arial"/>
        <family val="2"/>
      </rPr>
      <t>2014-1643</t>
    </r>
    <r>
      <rPr>
        <sz val="10"/>
        <rFont val="Arial"/>
        <family val="2"/>
      </rPr>
      <t xml:space="preserve"> 05001233300020140164300</t>
    </r>
  </si>
  <si>
    <r>
      <t xml:space="preserve"> </t>
    </r>
    <r>
      <rPr>
        <u/>
        <sz val="10"/>
        <rFont val="Arial"/>
        <family val="2"/>
      </rPr>
      <t xml:space="preserve">Septiembre. 21 - Auto de sustanciación 392. </t>
    </r>
    <r>
      <rPr>
        <sz val="10"/>
        <rFont val="Arial"/>
        <family val="2"/>
      </rPr>
      <t xml:space="preserve">Releva perito y desigan nuevo.Enero 2017. Sin novedad 22 de febrero - Releva perito y designa nuevo. 22 MAY. 2017 PERITO ALLEGA INFORMACION. 27 JUL. 2017 AUTO QUE RESUELVE NO ACEPTA EXCUSA DE PERITO DESIGNADO SEÑOR UBER EMILIO PEREZ OSPINA Y DISPONE LA EXCLUSION DE LA LISTA DE AUXILIARES DE LA JUSTICIA - RESUELVE RELEVAR AL MENCIONADO Y DESIGNA COMO NUEVO PERITO AL SEÑOR RAMIRO DE JESÚA ALVAREZ BEDOYA PARA REALIZAR DICTAMEN PERICIAL. 27 SEP. 2017 FIJA GASTOS DEL PERITO DESIGNADO Y POSESIONADO POR VALOR DE ($368.858) A CARGO DE LA PARTE SOLICITANTE DE LA PRUEBA. 20 OCT. 2017 DICTAMEN PERICIAL FLS 15 .CAI 07 NOV. 2017 AL DESPACHO PARA TRÁMITE. 16 NOV. 2017 SE FIJA FECHA AUDIENCIA CONTRADICCION PROBATORIA DICTAMEN PARA EL DÍA 09 DE FEBRERO DE 2018 A PARTIR DE LAS 8:30AM. 09 FEB. 2018 ACTA 009 AUDIENCIA DE PRUEBAS CELEBRADA - CONTRADICCIÓN AL DICTAMEN PERICIAL PRESENTADO - SE FIJA HONORARIOS DEL PERITO - SE DECRETA PRUEBA PERICIAL PARA RESOLVER OBJECIÓN Y ACLARAR EL ASUNTO A SOLICITUD DEL MUNICIPIO DE ITAGÜI. 28 FEB. 2018 AUTO QUE RESUELVE SOBRE EL DESISTIMIENTO, NIEGA DESISTIMIENTO DE LA PRUEBA PERICIAL DECRETADA EN AUDIENCIA DE CONTRADICCION PROBATORIA DE DICTAMEN PERICIAL - DESIGNA AL AUXILIAR DE LA JUSTICIA SEÑOR OSCAR ALBEIRO GAVIRIA ALZATE.  25 ABR. 2018 AUTO FIJA GASTOS, FIJA GASTOS PROVISIONALES SOLICITADOS POR EL PERITO SEÑOR OSCAR ALVEIRO GAVIRIA ALZATE A CARGO DE LA PARTE DEMANDADA. 23 JUL. 2018 INFORME SECRETARIAL AL DESPACHO PARA TRÁMITE. 25/07/2018 TRASLADO NUEVO DICTAMEN PERICIAL - FIJA FECHA AUDIENCIA DE PRUEBAS 23 DE AGOSTO A LAS 02:00 P.M. 01 AGO. 2018 AUTO QUE DA TRASLADO AL DICTAMEN PERICIAL 08 AGO. 2018 SOLICITUD ACLARACION DICTAMEN, APODERADO DTE FL. 01 NPJJ. 23 AGO. 2018 AUDIENCIA DE PRUEBAS CONTRADICCION PROBATORIA CELEBRADA - SE APLAZA POR SOLICITUD DEL PERITO PARA EL DÍA 12 DE SEPTIEMBRE DE 2018 A PARTIR DE LAS 2:00PM. 28/08/2018 PONE EN CONOCIMIENTO ESCRITO PERITO RESPECTO A PAGO DE HONORARIOS.  26 OCT. 2018 A DESPACHO PARA TRAMITE. - 21 Nov 2018 - AUTO QUE DA TRASLADO PARA ALEGAR POR 3 DÍAS - 21 Nov 2018 - FIJACION ESTADO ACTUACIÓN REGISTRADA EL 21/11/2018 A LAS 13:21:10.- 23 Nov 2018 - RECEPCIÓN MEMORIAL - ALEGATOS DEMANDADA 2 FS (IPE) 27 Nov 2018 - RECEPCIÓN MEMORIAL - ALEGATOS, APODERADO METROPLUS FL. 07 NPJJ - 27 Nov 2018 - RECEPCIÓN MEMORIAL - ALEGATOS, APODERADO DTE FL. 06 NPJJ - 27 Nov 2018 - RECEPCIÓN MEMORIAL - ALEGATOS, APODERADO LONJA INMOBILIARIA FL. 11 NPJJ. </t>
    </r>
    <r>
      <rPr>
        <b/>
        <sz val="10"/>
        <rFont val="Arial"/>
        <family val="2"/>
      </rPr>
      <t xml:space="preserve">31/07/2019 al despacho para sentencia. </t>
    </r>
  </si>
  <si>
    <r>
      <rPr>
        <b/>
        <sz val="10"/>
        <rFont val="Arial"/>
        <family val="2"/>
      </rPr>
      <t xml:space="preserve">2014-1704 </t>
    </r>
    <r>
      <rPr>
        <sz val="10"/>
        <rFont val="Arial"/>
        <family val="2"/>
      </rPr>
      <t>05001233300020140170400</t>
    </r>
  </si>
  <si>
    <r>
      <t>19 de febrero repone y concede apelación en el efecto suspensivo.</t>
    </r>
    <r>
      <rPr>
        <b/>
        <sz val="10"/>
        <rFont val="Arial"/>
        <family val="2"/>
      </rPr>
      <t xml:space="preserve"> </t>
    </r>
    <r>
      <rPr>
        <sz val="10"/>
        <rFont val="Arial"/>
        <family val="2"/>
      </rPr>
      <t xml:space="preserve">Junio - 10 de Junio se reparte a Guillermo Vargas Ayala. 15 de Junio </t>
    </r>
    <r>
      <rPr>
        <u/>
        <sz val="10"/>
        <rFont val="Arial"/>
        <family val="2"/>
      </rPr>
      <t xml:space="preserve">al despacho. </t>
    </r>
    <r>
      <rPr>
        <sz val="10"/>
        <rFont val="Arial"/>
        <family val="2"/>
      </rPr>
      <t xml:space="preserve"> </t>
    </r>
    <r>
      <rPr>
        <b/>
        <sz val="10"/>
        <rFont val="Arial"/>
        <family val="2"/>
      </rPr>
      <t>Julio</t>
    </r>
    <r>
      <rPr>
        <sz val="10"/>
        <rFont val="Arial"/>
        <family val="2"/>
      </rPr>
      <t xml:space="preserve"> - 25 de Julio, se revoca auto apelado - es procedente el llamamiento en garantia de Metroplus a Corpoavaluos. </t>
    </r>
    <r>
      <rPr>
        <b/>
        <u/>
        <sz val="10"/>
        <rFont val="Arial"/>
        <family val="2"/>
      </rPr>
      <t>Septiembre</t>
    </r>
    <r>
      <rPr>
        <u/>
        <sz val="10"/>
        <rFont val="Arial"/>
        <family val="2"/>
      </rPr>
      <t xml:space="preserve"> - 07 de septiembre, REGRESA PROCESO DEL CONSEJO DE ESTADO Y PASA A RELATORIA. </t>
    </r>
    <r>
      <rPr>
        <b/>
        <u/>
        <sz val="10"/>
        <rFont val="Arial"/>
        <family val="2"/>
      </rPr>
      <t>Noviembre:</t>
    </r>
    <r>
      <rPr>
        <u/>
        <sz val="10"/>
        <rFont val="Arial"/>
        <family val="2"/>
      </rPr>
      <t>1</t>
    </r>
    <r>
      <rPr>
        <sz val="10"/>
        <rFont val="Arial"/>
        <family val="2"/>
      </rPr>
      <t>/11/2016. Auto obedezcase y cúmplase. 9/11/2016 A despacho  15 Nov 2016. 1</t>
    </r>
    <r>
      <rPr>
        <b/>
        <sz val="10"/>
        <rFont val="Arial"/>
        <family val="2"/>
      </rPr>
      <t>2-dic-2016</t>
    </r>
    <r>
      <rPr>
        <sz val="10"/>
        <rFont val="Arial"/>
        <family val="2"/>
      </rPr>
      <t xml:space="preserve">: Recepción de memorial. Constancia de envio fls 108. </t>
    </r>
    <r>
      <rPr>
        <b/>
        <sz val="10"/>
        <rFont val="Arial"/>
        <family val="2"/>
      </rPr>
      <t xml:space="preserve">Enero 2017 </t>
    </r>
    <r>
      <rPr>
        <sz val="10"/>
        <rFont val="Arial"/>
        <family val="2"/>
      </rPr>
      <t xml:space="preserve">AUTO ADMITE LLAMAMIENTO EN GARANTIA decMetroplús S.A a la Coproración Avalúos – Lonja Inmobiliaria  10 FEB. 2017 NOTIFICACION LLAMAMIENTO EN GARANTIA A CORPARACION AVALUOS-LONJA INMOBILIARIA. 06 SEP. 2017 AUTO FIJA FECHA DE AUDIENCIA INICIAL 23 DE ENERO DE 2018 A LAS 09:30 a.m. 26 SEP. 2017 AUTO QUE RESUELVE DEJA SIN VALOR LA PROVIDENCIA DEL 4 DE SEP DE 2017, EN SU LUGAR ABRE A PRUEBAS EL PROCESO --- SE FIJA FECHA PARA RECIBIR TESTIMONIOS. 10 OCT. 2017 TRASLADO DEL RECURSO DE REPOSICIÓN INTERPUESTO FUERA DE AUDIENCIA. 01 NOV. 2017 AUTO QUE NO REPONE. 23 ENE. 2018 NO ASISTIERON LOS TESTIGOS. AUTO QUE RESUELVE RESUELVE RECURSO DE REPOSICIÓN PRESENTADO EN AUDIENCIA. 13 SEP. 2018 AL DESPACHO. 18 SEP. 2018 AUTO QUE REEMPLAZA PERITO. </t>
    </r>
    <r>
      <rPr>
        <b/>
        <sz val="10"/>
        <rFont val="Arial"/>
        <family val="2"/>
      </rPr>
      <t>31/07/2019:Auto requiere PERITO JAIME ANDRÉS LÓPEZ RÍOS, PARA QUE EN EL TÉRMINO DE QUINCE (15) DÍAS CONTADOS A PARTIR DEL SIGUIENTE A LA NOTIFICACIÓN POR ESTADOS DE ESTA PROVIDENCIA, ALLEGUE LA PRUEBA PERICIAL REFERIDA O, REALICE LAS MANIFESTACIONES QUE CONSIDERE PERTINENTES.</t>
    </r>
  </si>
  <si>
    <r>
      <rPr>
        <b/>
        <sz val="10"/>
        <rFont val="Arial"/>
        <family val="2"/>
      </rPr>
      <t>2014-1705</t>
    </r>
    <r>
      <rPr>
        <sz val="10"/>
        <rFont val="Arial"/>
        <family val="2"/>
      </rPr>
      <t xml:space="preserve">
05001233300020140170500</t>
    </r>
  </si>
  <si>
    <r>
      <t xml:space="preserve"> Ya que no fue notificado por estados como es debido, y por tanto, tampoco les fue comunicado a las partes. lfhj (wmp).28/10/2016 aLLIANZ SEGUROS Y LA PREVISORA allegan respuesta del llamamiento en garantía.</t>
    </r>
    <r>
      <rPr>
        <b/>
        <sz val="10"/>
        <rFont val="Arial"/>
        <family val="2"/>
      </rPr>
      <t xml:space="preserve"> Noviembre.</t>
    </r>
    <r>
      <rPr>
        <sz val="10"/>
        <rFont val="Arial"/>
        <family val="2"/>
      </rPr>
      <t xml:space="preserve"> 18/11/2016. Al despacho ACGQ para decidir sobre el llamamienti en garantia.</t>
    </r>
    <r>
      <rPr>
        <b/>
        <sz val="10"/>
        <rFont val="Arial"/>
        <family val="2"/>
      </rPr>
      <t>Diciembre.</t>
    </r>
    <r>
      <rPr>
        <sz val="10"/>
        <rFont val="Arial"/>
        <family val="2"/>
      </rPr>
      <t xml:space="preserve"> 13/12/2016 Al despacho para tramite.  </t>
    </r>
    <r>
      <rPr>
        <b/>
        <sz val="10"/>
        <rFont val="Arial"/>
        <family val="2"/>
      </rPr>
      <t>Enero 2017</t>
    </r>
    <r>
      <rPr>
        <sz val="10"/>
        <rFont val="Arial"/>
        <family val="2"/>
      </rPr>
      <t xml:space="preserve"> TRASLADO DEL RECURSO DE REPOSICIÓN INTERPUESTO FUERA DE AUDIENCIA ART. 319 DEL CGP. FOLIOS 52 A 55 Y 83 A 86 (MAPFRE). WMP inicia termino 20 Ene 2017 finaliza termino  25 Ene 2017. </t>
    </r>
    <r>
      <rPr>
        <b/>
        <sz val="10"/>
        <rFont val="Arial"/>
        <family val="2"/>
      </rPr>
      <t>febrero</t>
    </r>
    <r>
      <rPr>
        <sz val="10"/>
        <rFont val="Arial"/>
        <family val="2"/>
      </rPr>
      <t xml:space="preserve"> 25 Ene 2017 RECEPCIÓN MEMORIAL LA PREVISORA ALLEGA PRONUNCIAMIENTO. 03 Feb 2017 AL DESPACHO PARA TRÁMITE.27 Feb 2017. PARTE DDA ALLEGA PODER Y PAZ Y SALVO.19 MAY. 2017 AUTO CONCEDE RECURSO DE APELACION,ANTE EL CONSEJO DE ESTADO.14 JUN. 2017 ECURSO DE APELACIÓN CONTRA AUTO QUE LLAMA EN GARANTÍA, SE ENVÍAN COPIAS A LA SECCIÓN TERCERA DEL C.E., 28 junio de 2017 PARTE DTE CONTESTA LAS EXCEPCIONES. 24 NOV. 2017 AUTO FIJA FECHA DE AUDIENCIA INICIAL PARA EL 21 DE FEBRERO DE 2018, 8:30 A.M. RECONOCE PERSONERÍA. 28 FEB. 2018 DEVOLUCION AL TRIBUNAL DE ORIGEN, 04 MAY. 2018 PASA AL DESPACHO PARA AUTO DE CUMPLASE. 10 MAY. 2018 ESTESE A LO DISPUESTO POR EL SUPERIOR POR MEDIO DEL CUAL SE CONFIRMA EL LLAMAMIENTO EN GARANTIA EFECTUADO EN CONTRA DE EMPRESA DE TRANSPORTE MASIVO DEL VALLE DE ABURRA LTDA.  - 10 May 2018 - AUTO OBEDEZCASE Y CUMPLASE - DECISION CONSEJO DE ESTADO 17/01/2018 CONFIRMA PROVIDENCIA - ORDENA SEGUIR ADELANTE CON TRAMITE - 10 May 2018 - FIJACION ESTADO - ACTUACIÓN REGISTRADA EL 10/05/2018 A LAS 08:46:07. - 24 May 2018 - REGRESA PROCESO - 25 Jun 2018 - RECEPCIÓN MEMORIAL - RESPUESTA D. PETICION, UNIDAD REST. TIERRAS FL. 01 CORREO NPJJ. </t>
    </r>
    <r>
      <rPr>
        <b/>
        <sz val="10"/>
        <rFont val="Arial"/>
        <family val="2"/>
      </rPr>
      <t>31/07/2019: continua igual</t>
    </r>
  </si>
  <si>
    <r>
      <t>29 de Marzo auto decretando pruebas para el 29 de Mayo de 2016. Corre traslado dictamen presentado por el demandante. Solicitudes de aclaracion y complementacion del dictamen. Se presenta recurso de reposicion contra el auto que decreto pruebas (Dictamen)  05 de abril traslado recurs</t>
    </r>
    <r>
      <rPr>
        <u/>
        <sz val="10"/>
        <rFont val="Arial"/>
        <family val="2"/>
      </rPr>
      <t>o</t>
    </r>
    <r>
      <rPr>
        <sz val="10"/>
        <rFont val="Arial"/>
        <family val="2"/>
      </rPr>
      <t>. 27 de abril - se repone parcialmente el auto recurrido.</t>
    </r>
    <r>
      <rPr>
        <b/>
        <sz val="10"/>
        <rFont val="Arial"/>
        <family val="2"/>
      </rPr>
      <t>Mayo</t>
    </r>
    <r>
      <rPr>
        <sz val="10"/>
        <rFont val="Arial"/>
        <family val="2"/>
      </rPr>
      <t xml:space="preserve"> - 23 de mayo, se celebra audiencia de pruebas y </t>
    </r>
    <r>
      <rPr>
        <u/>
        <sz val="10"/>
        <rFont val="Arial"/>
        <family val="2"/>
      </rPr>
      <t>se da traslado para alegatos</t>
    </r>
    <r>
      <rPr>
        <sz val="10"/>
        <rFont val="Arial"/>
        <family val="2"/>
      </rPr>
      <t xml:space="preserve">. 26 de mayo Se presentan alegatos. </t>
    </r>
    <r>
      <rPr>
        <b/>
        <sz val="10"/>
        <rFont val="Arial"/>
        <family val="2"/>
      </rPr>
      <t>Junio -</t>
    </r>
    <r>
      <rPr>
        <sz val="10"/>
        <rFont val="Arial"/>
        <family val="2"/>
      </rPr>
      <t xml:space="preserve"> 01 de Junio,</t>
    </r>
    <r>
      <rPr>
        <u/>
        <sz val="10"/>
        <rFont val="Arial"/>
        <family val="2"/>
      </rPr>
      <t xml:space="preserve"> a despacho para sentencia.</t>
    </r>
    <r>
      <rPr>
        <sz val="10"/>
        <rFont val="Arial"/>
        <family val="2"/>
      </rPr>
      <t xml:space="preserve">  </t>
    </r>
    <r>
      <rPr>
        <b/>
        <sz val="10"/>
        <rFont val="Arial"/>
        <family val="2"/>
      </rPr>
      <t>Enero 2017 -</t>
    </r>
    <r>
      <rPr>
        <sz val="10"/>
        <rFont val="Arial"/>
        <family val="2"/>
      </rPr>
      <t xml:space="preserve"> 13 Ene 2017 Recepción Memorial renuncia parte demandada.   </t>
    </r>
    <r>
      <rPr>
        <b/>
        <sz val="10"/>
        <rFont val="Arial"/>
        <family val="2"/>
      </rPr>
      <t>febrero:</t>
    </r>
    <r>
      <rPr>
        <sz val="10"/>
        <rFont val="Arial"/>
        <family val="2"/>
      </rPr>
      <t xml:space="preserve"> Recepción memorial. Notificación parte demandada fls 3. cai.17 FEB. 2017. L 16 DE FEBRERO DE 2017 ALCALDE DE ENVIGADO CONFIERE PODER - 19 - Jan 2018 - RECEPCIÓN MEMORIAL - RENUNCIA PARTE DDA FLS 1.CAI - 22 Jan 2018 - RECEPCIÓN MEMORIAL - RENUNCIA PODER, APODERADO DDO - METROPLUS FL. 01 NPJJ - 05 Feb 2018 - RECEPCIÓN MEMORIAL - PARTE DDA ALLEGA PODER FLS 8.CAI. </t>
    </r>
    <r>
      <rPr>
        <b/>
        <sz val="10"/>
        <rFont val="Arial"/>
        <family val="2"/>
      </rPr>
      <t xml:space="preserve">31/07/2019: continua igual </t>
    </r>
  </si>
  <si>
    <r>
      <rPr>
        <b/>
        <sz val="10"/>
        <rFont val="Arial"/>
        <family val="2"/>
      </rPr>
      <t>2015 - 117</t>
    </r>
    <r>
      <rPr>
        <sz val="10"/>
        <rFont val="Arial"/>
        <family val="2"/>
      </rPr>
      <t xml:space="preserve"> 05001333301920150011700
RADICADO NUEVO: 05001333301920150011701</t>
    </r>
  </si>
  <si>
    <r>
      <t>Notificada el 2 de septiembre de 2015. 5 de octubre de 2015 se contesta demanda 29 de abril</t>
    </r>
    <r>
      <rPr>
        <u/>
        <sz val="10"/>
        <rFont val="Arial"/>
        <family val="2"/>
      </rPr>
      <t xml:space="preserve"> se contesta demanda.</t>
    </r>
    <r>
      <rPr>
        <sz val="10"/>
        <rFont val="Arial"/>
        <family val="2"/>
      </rPr>
      <t xml:space="preserve"> </t>
    </r>
    <r>
      <rPr>
        <b/>
        <sz val="10"/>
        <rFont val="Arial"/>
        <family val="2"/>
      </rPr>
      <t>Junio</t>
    </r>
    <r>
      <rPr>
        <sz val="10"/>
        <rFont val="Arial"/>
        <family val="2"/>
      </rPr>
      <t xml:space="preserve"> -  </t>
    </r>
    <r>
      <rPr>
        <b/>
        <sz val="10"/>
        <rFont val="Arial"/>
        <family val="2"/>
      </rPr>
      <t>Noviembre</t>
    </r>
    <r>
      <rPr>
        <sz val="10"/>
        <rFont val="Arial"/>
        <family val="2"/>
      </rPr>
      <t xml:space="preserve"> -2- RECONOCE PERSONERÍA, PONE EN CONOCIMIENTO Y FIJA FECHA PARA AUDIENCIA INICIAL EL DÍA JUEVES DOS (02) DE MARZO DE 2017 A LAS 3:30 P.M.- Fijación de estado</t>
    </r>
    <r>
      <rPr>
        <b/>
        <sz val="10"/>
        <rFont val="Arial"/>
        <family val="2"/>
      </rPr>
      <t xml:space="preserve"> febrero - </t>
    </r>
    <r>
      <rPr>
        <sz val="10"/>
        <rFont val="Arial"/>
        <family val="2"/>
      </rPr>
      <t xml:space="preserve">sin novedad - AUDIENCIA DE PRUEBAS PARA EL 27 DE JUNIO DE 2017 A LAS 02 :00 P.M. 27 de febrero de 20147 respuesta a requerimiento, poder y paz y salvo. 02 DE MARZO DE 2017 -AUDIENCIA 27 DE JUNIO DE 2017 A LAS 02:00 P.M. 10/03/2017 RECIBO DE MEMORIAL OFICINA JUDICIAL. </t>
    </r>
    <r>
      <rPr>
        <b/>
        <sz val="10"/>
        <rFont val="Arial"/>
        <family val="2"/>
      </rPr>
      <t xml:space="preserve">27 de junio de 2017 A LA FECHA SE LLEVÓ A CABO AUDIENCIA DE PRUEBAS, EN LA PRESENTE DILIGENCIA SE FIJA FECHA PARA CONTINUACION DE LA AUDIENCIA DE PRUEBAS EN LA QUE SE RECIBIRAN LOS TESTIMONIOS SOLICITADOS POR LA PARTE DEMANDANTE LA CUAL SE LLEVARÁ A CABO EL DIA 19 DE JULIO DE 2017 A LAS 03:00. 19/07/2017 AUDIENCIA PUBLICA A LA FECHA SE REALIZA LA AUDIENCIA DE PRUEBAS. 24 AGO. 2017 AL DESPACHO PARA SENTENCIA. - 19 Dec 2017 - RECIBO DE MEMORIAL OFICINA JUDICIAL - OJA F5 RENUNCIA PODER - 12 Feb 2018 - RECIBO DE MEMORIAL OFICINA JUDICIAL - OJA F8 PODER.31/07/2019.continua igual </t>
    </r>
  </si>
  <si>
    <r>
      <rPr>
        <b/>
        <sz val="10"/>
        <rFont val="Arial"/>
        <family val="2"/>
      </rPr>
      <t>2015-0997</t>
    </r>
    <r>
      <rPr>
        <sz val="10"/>
        <rFont val="Arial"/>
        <family val="2"/>
      </rPr>
      <t xml:space="preserve"> 05001333301420150099700</t>
    </r>
  </si>
  <si>
    <r>
      <t xml:space="preserve">19 de agosto: se corre traslado a la parte contaria por el termino de tres dias. 22 de agosto: retiro de traslados. </t>
    </r>
    <r>
      <rPr>
        <b/>
        <u/>
        <sz val="10"/>
        <rFont val="Arial"/>
        <family val="2"/>
      </rPr>
      <t>Septiembre -</t>
    </r>
    <r>
      <rPr>
        <u/>
        <sz val="10"/>
        <rFont val="Arial"/>
        <family val="2"/>
      </rPr>
      <t xml:space="preserve"> 6 de sept, </t>
    </r>
    <r>
      <rPr>
        <sz val="10"/>
        <rFont val="Arial"/>
        <family val="2"/>
      </rPr>
      <t>Auto concede apelacion. 9 de sept, OJA F8 Repocision. 14 de sept. Presentación recurso de reposición. Presentación recurso de queja. a disposición de la parte contratia se corre traslado por el término de tres días a la parte contraria,27 de sept. se repone concede queja</t>
    </r>
    <r>
      <rPr>
        <u/>
        <sz val="10"/>
        <rFont val="Arial"/>
        <family val="2"/>
      </rPr>
      <t xml:space="preserve">. </t>
    </r>
    <r>
      <rPr>
        <b/>
        <u/>
        <sz val="10"/>
        <rFont val="Arial"/>
        <family val="2"/>
      </rPr>
      <t xml:space="preserve">Octubre - 4 </t>
    </r>
    <r>
      <rPr>
        <u/>
        <sz val="10"/>
        <rFont val="Arial"/>
        <family val="2"/>
      </rPr>
      <t>-Salida del expediente copias para tramitar la queja.</t>
    </r>
    <r>
      <rPr>
        <b/>
        <u/>
        <sz val="10"/>
        <rFont val="Arial"/>
        <family val="2"/>
      </rPr>
      <t>.</t>
    </r>
    <r>
      <rPr>
        <u/>
        <sz val="10"/>
        <rFont val="Arial"/>
        <family val="2"/>
      </rPr>
      <t xml:space="preserve"> </t>
    </r>
    <r>
      <rPr>
        <sz val="10"/>
        <rFont val="Arial"/>
        <family val="2"/>
      </rPr>
      <t xml:space="preserve">Diciembre: 7/12/2016. Auto que resuelve recurso de queja y declara mal concedido el recurso de reposición en el efecto devolutivo ordenando concederlo en el efecto suspensivo </t>
    </r>
    <r>
      <rPr>
        <b/>
        <sz val="10"/>
        <rFont val="Arial"/>
        <family val="2"/>
      </rPr>
      <t>febrero 2017</t>
    </r>
    <r>
      <rPr>
        <sz val="10"/>
        <rFont val="Arial"/>
        <family val="2"/>
      </rPr>
      <t xml:space="preserve"> Sin novedad.21 Apr 2017.MEDIANTE OF Nº 83 SE ENVIA AL TAA EXPEDIENTE QUE FUE SOLICITADO POR DICHA ENTIDAD CON EL FIN DE QUE RESUELVA RECURSO DE APELACIÓN. 27 julio de 2018 DECIDE REVOCAR EL AUTO DEL 08 DE AGOSTO DE 2016 PERO SOLO LO REFERENTE AL RECHAZO DEL LLAMAMIENTO EN GARANTIA QUE HACE METROPLUS S.A. AL METRO DE MEDELLIN 27/07/2018 apelacion de auto. 17 AGO. 2018 DEVOLUCIÓN AL JUZGADO DE ORIGEN. 21 AGO. 2018 REGRESA TRIBUNAL ADMINISTRATIVO DE ANTIOQUIA FOLIOS 94. 22 AGO. 2018  REVOCA DECISION QUE NEGO EL LLAMAMIENTO EN GARANTIADEL METRO PLUS AL METRO DE MEDELLIN LTDA. 23/08/2018 ADMITE LLAMAMIENTO EN GARANTIA. 26 SEP. 2018 EN LA FECHA SE NOTIFICA AL LLAMAMIENTO EN GARANTÍA.(SE ANEXA COPIA DE DE LA DEMANDA Y DEL LLAMAIENTO EN GARANTIA ) METRO DE MEDELLIN Y SEGUROS GENERALES SURA. 03 OCT. 2018 CONTESTACION LLAMAMIENTO. - 23 Nov 2018- RECIBO DE MEMORIAL OFICINA JUDICIAL- F139+2CD LLAMAMIENTO -23 Nov 2018 - RECIBO DE MEMORIAL OFICINA JUDICIAL - F97 CONTESTA LLAMAMIENTO - 23 Nov 2018 - RECIBO DE MEMORIAL OFICINA JUDICIAL - F57+2CD LLMAMIENTO - 27 Nov 2018 - AUTO QUE DECLARA IMPEDIMENTO - DECLARA IMPEDIEMNTO - 27 Nov 2018 - FIJACION ESTADO - ACTUACIÓN REGISTRADA EL 27/11/2018 A LAS 14:20:26. - 07 Dec 2018 - CONSTANCIA SECRETARIAL - CON OFICIO 466 SE ENVIA EXPEDIENTE AL JUZGADO 15 POR IMPEDIMENTO - </t>
    </r>
    <r>
      <rPr>
        <b/>
        <sz val="10"/>
        <rFont val="Arial"/>
        <family val="2"/>
      </rPr>
      <t xml:space="preserve">31/07/2019:continua igual </t>
    </r>
  </si>
  <si>
    <r>
      <rPr>
        <b/>
        <sz val="10"/>
        <rFont val="Arial"/>
        <family val="2"/>
      </rPr>
      <t xml:space="preserve">2015-1221 </t>
    </r>
    <r>
      <rPr>
        <sz val="10"/>
        <rFont val="Arial"/>
        <family val="2"/>
      </rPr>
      <t>05001333303020150122100</t>
    </r>
  </si>
  <si>
    <r>
      <t>11 de febrero de 2016 Auto admite demanda.</t>
    </r>
    <r>
      <rPr>
        <b/>
        <sz val="10"/>
        <rFont val="Arial"/>
        <family val="2"/>
      </rPr>
      <t xml:space="preserve"> </t>
    </r>
    <r>
      <rPr>
        <sz val="10"/>
        <rFont val="Arial"/>
        <family val="2"/>
      </rPr>
      <t xml:space="preserve">02 Feb 2017 AUTO QUE ORDENA REQUERIR AL ABOGADO DE METROPLUS S.A. PARA QUE EN EL TERMINO DE EJECUTORIA DE LA PRESENTE PROVIDENCIA ACREDITE LA CALIDAD DEL SEÑOR RICARDO MEDINA GIRALDO, COMO RESPRESENTANTE LEGAL DE LA ENTIDAD ACCIONADA, SO PENA DE ENTENDER POR NO CONTESTADA LA DEMANDA.23 Feb 2017. DEJA SIN EFECTOS TRASLADO DE EXCEPCIONES. ADMITE LLAMAMIENTO EN GARANTIA REALIZADO POR METROPLUS.S.A. AL METRO DE MEDELLIN. REQUIERE A METROPLUS PARA QUE ALLEGUE LLAMAMIENTO EN GARANTIA EN MEDIO MAGNETICO. RECONOCE PERSONERIA. ACEPTA RENUNCIA DE PODER. ADMITE LLAMAMIENTO EN GARANTIA 19 JUL. 2017 NOTIFICACIÓN POR CORREO ELECTRÓNICO DEL LLAMAMIENTO EN GARANTIA REALIZADO POR METRO D MEDELLIN A SEGUROS SURAMERICANA I.U. PASCUAL BRAVO. JCTT.-14 AGO. 2017 CONTESTA LLAMAMIENTO (ENTREGADO A JOHANNA) 29 SEP. 2017 AUTO NIEGA LLAMAMIENTO EN GARANTÍA. 26/10/2017 ADICIONA AUTO QUE INADMITE LLAMAMIENTO EN GARANTIA. RECONOCE PERSONERIA 11 DIC. 2017 PROGRAMA AUDIENCIA INICIAL 24 DE JULIO DE 2018 A LA 01:30 P.M.  - 07 Dec 2017 - FIJACION ESTADO - ACTUACIÓN REGISTRADA EL 07/12/2017 A LAS 11:00:53. - 19 Dec 2017 - RECIBO DE MEMORIAL OFICINA JUDICIAL - OJA F5 RENUNCIA PODER - 29 Jan 2018 - RECIBO DE MEMORIAL OFICINA JUDICIAL - OJA F2 AUTORIZACION  - 29 Jan 2018 - RECIBO DE MEMORIAL OFICINA JUDICIAL - OJA F7 PODER  - 12 Feb 2018 - RECIBO DE MEMORIAL OFICINA JUDICIAL - OJA F1 SOLICITUD  - 24 Jul 2018 - AUDIENCIA PUBLICA - CELEBRACION DE LA AUDIENCIA INICIAL DE QUE TRATA EL ARTICULO 180 DEL CPACA  - 24 Jul 2018AUTO RECONOCE PERSONERÍAAL APODERADO PPAL Y SUSTITUTO DE METROPLUS S.A., AL APODERADO DE METRO DE MEDELLIN LTDA - 24 Jul 2018 - AUTO QUE RESUELVE - NO HAY NULIDAD ALGUNA QUE AFECTE EL TRAMITE DEL PROCESO - 24 Jul 2018 AUTO QUE RESUELVE - SE ORDENA ANALIZAR Y RESOLVER LAS EXCEPCIONES DE MERITO PROPUESTAS POR LA ENTIDAD DEMANDADA AL MOMENTO DE PROFERIR SENTENCIA - 24 Jul 2018 - AUTO QUE RESUELVE - SE HACE LA FIJACION DEL LITIGIO CONFORME LO ESTABLECE EL ARTICULO 180 NUMERAL 7 DEL CPACA - 24 Jul 2018 - AUTO QUE RESUELVE - DECLARA FALLIDA LA ETAPA DE CONCILIACION - 24 Jul 2018 AUTO QUE RESUELVE - NO HAY SOLICITUD DE MEDIDAS CAUTELARES PENDIENTES QUE RESOLVER - 24 Jul 2018 AUTO QUE ABRE A PRUEBAS EL PROCESO - SE INCORPORAN LAS DOCUMENTALES ALLEGADAS POR LAS PARTE EN DEMANDA Y CONTESTACION, Y POR LAS LLAMADAS EN GARANTIA,, SE DECRETAN LOS EXHORTOS, LA PRUEBA TESTIMONIAL Y EL INTERROGATORIO DE PARTE - 24 Jul 2018 - AUTO QUE ADMITE DESISTIMIENTO - DEL INFORME ESCRITO BAJO JURAMENTO DEL REPRESENTANTE LEGAL DEL METRO DE MELLIN LTDA, SOLICITADO POR SURAMERICANA DE SEGUROS S.A. - 24 Jul 2018 - AUTO FIJA FECHA AUDIENCIA Y/O DILIGENCIA - PARA LA AUDIENCIA DE PRUEBAS DE QUE TRATA EL ARTICULO 181 DEL CPACA. (VER EXPEDIENTE) - 30 Jul 2018 - RECIBO DE MEMORIAL OFICINA JUDICIAL - OJA F10 CONSTANCIA - 14 Aug 2018 - RECIBO DE MEMORIAL OFICINA JUDICIAL - OJA F3 CONSTANCIA - 04 Sep 2018
RECIBO DE MEMORIAL OFICINA JUDICIAL - F33 APORTA RTAS - 26 Sep 2018 - RECIBO DE MEMORIAL OFICINA JUDICIAL - F2 DEPENDIENTE - 17 Jan 2019 - AUTO FIJA FECHA AUDIENCIA Y/O DILIGENCIA - REPROGRAMA FECHA PARA CELEBRAR AUDIENCIA DE PRUEBAS. - 17 Jan 2019
FIJACION ESTADO - ACTUACIÓN REGISTRADA EL 17/01/2019 A LAS 10:10:14.. </t>
    </r>
    <r>
      <rPr>
        <b/>
        <sz val="10"/>
        <rFont val="Arial"/>
        <family val="2"/>
      </rPr>
      <t xml:space="preserve">31/07/2019:se celebró audiencia de pruebas y se practica testimonios solicitados por el metro de medellin </t>
    </r>
  </si>
  <si>
    <r>
      <rPr>
        <b/>
        <sz val="10"/>
        <rFont val="Arial"/>
        <family val="2"/>
      </rPr>
      <t>2015-674</t>
    </r>
    <r>
      <rPr>
        <sz val="10"/>
        <rFont val="Arial"/>
        <family val="2"/>
      </rPr>
      <t xml:space="preserve"> 05001333301220150067400</t>
    </r>
  </si>
  <si>
    <r>
      <t>Admisión demanda  - Estados 25 agos de 2015 y notificación del 8 sept. 19 de octubre de 2015 s</t>
    </r>
    <r>
      <rPr>
        <u/>
        <sz val="10"/>
        <rFont val="Arial"/>
        <family val="2"/>
      </rPr>
      <t>e contesta demanda y se hacen llamamientos en garantía</t>
    </r>
    <r>
      <rPr>
        <sz val="10"/>
        <rFont val="Arial"/>
        <family val="2"/>
      </rPr>
      <t xml:space="preserve">. 2016. 29 de febrero de 2016. Auto que resuelve notificación por conducta concluyente y concede amparo de probeza. </t>
    </r>
    <r>
      <rPr>
        <u/>
        <sz val="10"/>
        <rFont val="Arial"/>
        <family val="2"/>
      </rPr>
      <t xml:space="preserve">Julio - 25 de Julio Recibo Memorial oficina judicial desacato. </t>
    </r>
    <r>
      <rPr>
        <sz val="10"/>
        <rFont val="Arial"/>
        <family val="2"/>
      </rPr>
      <t xml:space="preserve">23 FEB. 2017. ÚLTIMA NOTIFICACIÓN PERSONAL DE LA DEMANDA AL DEMANDADO, MINISTERIO PÚBLICO Y AGENCIA DE DEFENSA JURÍDICA DEL ESTADO: FEBRERO 23 DE 2017. 21 de juno de 2017 CONTESTACION DEMANDA. 07 NOV. 2017 AUTO ADMITE LLAMAMIENTO EN GARANTIA. 20/11/2017 NEGAR POR IMPROCEDENTE EL RECURSO DE REPOSICIÓN. 17 ABR. 2018  A DISPOSICION DE LA PARTE CONTRARIA TERMINO 3 DIAS, CORRE TRASLADO POR 3 DÍAS DE LAS EXCEPCIONES FORMULADAS CON LA CONTESTACIÓN DE LA DEMANDA POR METROPLUS. 07 MAY. 2018 AUTO FIJA FECHA AUDIENCIA Y/O DILIGENCIA FIJA FECHA PARA AUDIENCIA INICIAL-RECONOCE PERSONERÍA 17 DE OCTUBRE DE 2018 A LAS 02:30P.M. 02 NOV. 2018 AUTO QUE ORDENA PONER EN CONOCIMIENTO, EN CONOCIMIENTO DE LAS PARTES RESPUESTA A OFICIO. RESUELVE SOLICITUD DE PERITOS Y REQUIERE A PARTE DEMANDANTE. - 02 Nov 2018
FIJACION ESTADOACTUACIÓN REGISTRADA EL 02/11/2018 A LAS 14:21:18. - 14 Nov 2018 - RECIBO DE MEMORIAL OFICINA JUDICIAL
F6 CONTRATO - 14 Nov 2018 RECIBO DE MEMORIAL OFICINA JUDICIAL F1 DECLINA NOMBRAMIENTO - 14 Nov 2018 RECIBO DE MEMORIAL OFICINA JUDICIAL F6 CONSTANCIA- 21 Nov 2018 RECIBO DE MEMORIAL OFICINA JUDICIAL F9 RENUNCIA - 26 Nov 2018
AUTO QUE NOMBRA AUXILIAR DE LA JUSTICIA NOMBRA NUEVO PERITO - 26 Nov 2018 FIJACION ESTADO ACTUACIÓN REGISTRADA EL 26/11/2018 A LAS 12:47:16 - 18 Dec 2018 RECIBO DE MEMORIAL OFICINA JUDICIAL F5 RESPUESTA - 18 Jan 2019 RECIBO DE MEMORIAL OFICINA JUDICIAL F9 CONSTANCIAS - 23 Jan 2019 AUDIENCIA PUBLICA SE REALIZA AUDIENCIA DE PRUEBAS - 23 Jan 2019 AUTO QUE ADMITE DESISTIMIENTO EN AUDIENCIA SE PRACTICAN 3 TESTIMONIOS Y SE ACEPTA EL DESISTIMIENTO DE 3 MÁS, ASÍ COMO DEL INTERROGATORIO DE PARTE DECRETADO -23 Jan 2019
AUTO QUE RESUELVE EN AUDIENCIA SE ACEPTA LA SOLICITUD DE LA UNIVERSIDAD DE ANTIOQUIA DE AMPLIAR EL TIEMPO PARA LA PRESENTACIÓN DE LOS DICTÁMENES. - 23 Jan 2019 AUTO FIJA FECHA AUDIENCIA Y/O DILIGENCIA EN AUDIENCIA SE PROGRAMA FECHA PARA CONTINUAR CON LA AUDIENCIA DE PRUEBAS. </t>
    </r>
    <r>
      <rPr>
        <b/>
        <sz val="10"/>
        <rFont val="Arial"/>
        <family val="2"/>
      </rPr>
      <t xml:space="preserve">31/07/2019:Se realizó audiencia de pruebas </t>
    </r>
    <r>
      <rPr>
        <sz val="10"/>
        <rFont val="Arial"/>
        <family val="2"/>
      </rPr>
      <t xml:space="preserve">
</t>
    </r>
  </si>
  <si>
    <r>
      <t>2016. junio 28. Radicación de la demanda. Agosto 8. reforma de la demanda. Septiembre: 6.-Notificación via electronica del auto admisorio de la demanda y la reforma. Noviembre: 29/11/2016 Renuncia poder, 07 Apr 2017.EN LA FECHA SE NOTIFICO POR CORREO ELECTRONICO A LA ENTIDAD LLAMADA EN GARANTIA, EL AUTO QUE ADMITE LLAMAMIENTO EN GARANTIA. 22 MAY. 2017 CORRE TRASLADO DE LAS EXCEPCIONE SPROPUESTAS POR LA PARTE DEMANDA A LA PARTE CONTRARIA PORR EL TERMINO DE TRES DIA. SE FIJA AUDIENCIA INICIAL PARA EL MIÉRCOLES 13 DE SEPTIEMBRE DE 2017, A LAS 4.00 DE LA TARDE. 07 DIC. 2017 SE PONE EN CONICIMIENTO RESPUESTA EXHORTO 315. 13 MAR. 2018 AUDICENCIA DE PRUEBAS. 06 JUN. 2018 AUTO QUE ORDENA PONER EN CONOCIMIENTO, PONE EN CONOCIMIENTO DE LOS SUJETOS PROCESALES RESPUESTA A EXHORTO Y EL MEMORIAL ALLEGADO POR LA PARTE DEMANDANTE DONDE INDICA AL DESPACHO QUE ALLEGA COPIA DEL RECIBIDO DE LA PRESENTACION DEL FORMULARIO DE SOLICITUD DE CALIFICACION DE INVALIDEZ ANTE LA JUNTA REGIONAL DE INVALIDEZ DE ANTIOQUA.  05 SEP. 2018 AUTO QUE ORDENA REQUERIR, REQUIERE CON URGENCIA AL SEÑOR DIRECTOR DE LA JUNTA REGIONAL DE CALIFICACION DE INVALIDEZ DE ANTIOQUIA, PARA QUE ALLEGUE EL DICTAMEN SOLICITADO EN EL PROCESO DE LA REFERENCIA. 24 OCT. 2018 AUTO FIJA FECHA AUDIENCIA Y/O DILIGENCIA, FIJA EL 14 DE FEBRERO DE 2019 A LA 1:10 P.M., PARA LLEVAR A CABO LA SUSTENTACION Y CONTRADICCION DEL DICTAMEN PERICIAL RENDIDO POR EL DOCTOR CESAR AUGUSTO OSORIO VELEZ, MEDICO PONENTE DE LA JUNTA REGIOONAL DE CALIFICACION DE INVALIDEZ DE ANTIOQUIA. SE LE ADVIERTE A LAS PARTES SOLICITANTES DE LA PRUEBA, DE NOTIFICARLE AL MEDICO PERITO. LOS GASTOS QUE SE GENEREN CON LA OCASION A LA SUSTENTACION DEL DICTAMEN CORREN POR PARTES SOLCIITANTES PRUEBA.  - 24 Oct 2018 FIJACION ESTADO ACTUACIÓN REGISTRADA EL 24/10/2018 A LAS 13:25:47. - 23 Nov 2018 RECIBO DE MEMORIAL OFICINA JUDICIAL F16 PODER.</t>
    </r>
    <r>
      <rPr>
        <b/>
        <sz val="10"/>
        <rFont val="Arial"/>
        <family val="2"/>
      </rPr>
      <t xml:space="preserve">31/07/2019:Al despacho para sentencia </t>
    </r>
  </si>
  <si>
    <r>
      <rPr>
        <b/>
        <sz val="10"/>
        <rFont val="Arial"/>
        <family val="2"/>
      </rPr>
      <t xml:space="preserve">2016. </t>
    </r>
    <r>
      <rPr>
        <sz val="10"/>
        <rFont val="Arial"/>
        <family val="2"/>
      </rPr>
      <t>18/07/2016 auto admisorio de la demanda.</t>
    </r>
    <r>
      <rPr>
        <b/>
        <sz val="10"/>
        <rFont val="Arial"/>
        <family val="2"/>
      </rPr>
      <t xml:space="preserve">Agosto. </t>
    </r>
    <r>
      <rPr>
        <sz val="10"/>
        <rFont val="Arial"/>
        <family val="2"/>
      </rPr>
      <t xml:space="preserve">22/08/2016 Notificación de la demanda </t>
    </r>
    <r>
      <rPr>
        <b/>
        <sz val="10"/>
        <rFont val="Arial"/>
        <family val="2"/>
      </rPr>
      <t>Noviembre</t>
    </r>
    <r>
      <rPr>
        <sz val="10"/>
        <rFont val="Arial"/>
        <family val="2"/>
      </rPr>
      <t xml:space="preserve">:2 Contestación de la demanda por parte de Metroplús S.A. </t>
    </r>
    <r>
      <rPr>
        <b/>
        <sz val="10"/>
        <rFont val="Arial"/>
        <family val="2"/>
      </rPr>
      <t xml:space="preserve">Enero - </t>
    </r>
    <r>
      <rPr>
        <sz val="10"/>
        <rFont val="Arial"/>
        <family val="2"/>
      </rPr>
      <t xml:space="preserve">
24 Jan 2017 A DISPOSICION DE LA PARTE CONTRARIA TERMINO 3 DIAS DE LAS EXCEPCIONES PROPUESTAS 30 Jan 2017 RECIBO DE MEMORIAL OFICINA JUDICIAL. PRONUNCIAMIENTO- </t>
    </r>
    <r>
      <rPr>
        <b/>
        <sz val="10"/>
        <rFont val="Arial"/>
        <family val="2"/>
      </rPr>
      <t xml:space="preserve">febrero- </t>
    </r>
    <r>
      <rPr>
        <sz val="10"/>
        <rFont val="Arial"/>
        <family val="2"/>
      </rPr>
      <t>sin novedad . 06 de marzo de 2017 - fija fecha para celebracion de audiencia inicial para el 08 de septiembre de 2017 a las 10:00 a.m. 16 MAY. 2018 CELEBRACIÓN DE AUDIENCIA ESPECIAL, AUDIENCIA DE PRUEBAS. 12 JUN. 2018 AL DESPACHO PARA SENTENCIA.</t>
    </r>
    <r>
      <rPr>
        <b/>
        <sz val="10"/>
        <rFont val="Arial"/>
        <family val="2"/>
      </rPr>
      <t xml:space="preserve">31/07/2019: continua igual </t>
    </r>
  </si>
  <si>
    <r>
      <rPr>
        <b/>
        <sz val="10"/>
        <rFont val="Arial"/>
        <family val="2"/>
      </rPr>
      <t>2016-505</t>
    </r>
    <r>
      <rPr>
        <sz val="10"/>
        <rFont val="Arial"/>
        <family val="2"/>
      </rPr>
      <t xml:space="preserve"> 05001233300020160050500</t>
    </r>
  </si>
  <si>
    <r>
      <t>14 de Marzo de 2016, auto inadmite demanda. Apoderado allega requisitos. Mayo - 17 de mayo, al despacho. Junio. - 10 de Junio se admite la demanda y se comunican los estados por correo electronico. Agosto. 30 de agosto,memorial: Metroplus contesta la demanda (FLS 149 + 2 CD .CAI) Septiembre - 20- Se notifica al correo electronico  AL PROCURADOR. EL DEMANDADO YA CONTESTÓ. WMP ART.( 172, 198 Y 199 DEL CPACA.).,Noviembre: 10/11/2016. Parte demandante reforma la demanda. febrero sin novedad 10 AGO. 2017 AUTO QUE ADMITE REFORMA DE LA DEMANDA. 08 SEP. 2017 CELEBRACIÓN DE AUDIENCIA ESPECIAL 08 SEP DE 2017. 20 nov. 2017 AUTO QUE ADMITE LLAMAMIENTO EN GARANTIA. 15 MAY. 2018 AUTO QUE RESUELVE EN AUDIENCIA DE PRUEBAS- RECEPCIONA TESTIMONIOS.ACEPTA DESISTIMIENTO DE TESTIGOS INASISTENTES. 16 MAY. 2018 AUTO QUE RESUELVE EN AUDIENCIA DE PRUEBAS- ACEPTA DESISTIMIENTO DE PRUEBAS. 17 MAY. 2018 AUDIENCIA DE RECEPCION DE TESTIMONIOS.  12 SEP. 2018 TRASLADO DE LAS EXCEPCIONES. 19 SEP. 2018 AL DESPACHO DESPACHO PARA TRÁMITE. 04 OCT. 2018 SE INFORMA A LAS PARTES, QUE EL DIA 4 DE OCTUBRE DE 2018, SE COMUNICÓ A TRAVÉS DEL CORREO ELECTRÓNICO SUMINISTRADO, LA LISTA DE ESTADOS PARA ESTE DÍA, ADEMÁS EL LINK DONDE PODRÁN MIRAR CADA AUTO. 03 OCT. 2018 AUTO FIJA FECHA DE AUDIENCIA INICIAL PARA EL MARTES 27 DE NOVIEMBRE DE 2018 A LAS 11:15 AM. 03 Oct 2018 FIJACION ESTADO ACTUACIÓN REGISTRADA EL 03/10/2018 A LAS 09:13:11. - 04 Oct 2018 COMUNICACIÓN AL CORREO ELECTRONICO SE INFORMA A LAS PARTES, QUE EL DIA 4 DE OCTUBRE DE 2018, SE COMUNICÓ A TRAVÉS DEL CORREO ELECTRÓNICO SUMINISTRADO, LA LISTA DE ESTADOS PARA ESTE DÍA, ADEMÁS EL LINK DONDE PODRÁN MIRAR CADA AUTO. - 27 Nov 2018 CONSTANCIA
SE ADVIERTE QUE NO FUE POSIBLKE LA REALIZACIÓN DE LA DILIGENCIA PROGRAMADA PARA EL DÍA DE HOY - SE FIJARÁ MEDIANTE AUTO POSTERIOR NUEVA FECHA - 30 Nov 2018</t>
    </r>
    <r>
      <rPr>
        <b/>
        <sz val="10"/>
        <rFont val="Arial"/>
        <family val="2"/>
      </rPr>
      <t xml:space="preserve"> AUTO FIJA FECHA DE AUDIENCIA INICIAL PARA EL 12 DE MARZO DE 2019 A LAS 10:30 AM </t>
    </r>
    <r>
      <rPr>
        <sz val="10"/>
        <rFont val="Arial"/>
        <family val="2"/>
      </rPr>
      <t>- 30 Nov 2018
FIJACION ESTADO ACTUACIÓN REGISTRADA EL 30/11/2018 A LAS 10:04:46.  - 03 Dec 2018 COMUNICACIÓN AL CORREO ELECTRONICO
SE INFORMA A LAS PARTES QUE EL DÍA 3 DE DICIEMBRE DE 2018, SE COMUNICÓ A TRAVÉS DEL CORREO ELECTRÓNICO SUMINISTRADO POR LAS PARTES, LA LISTA DE ESTADOS DEL DIA 3 DE DICIEMBRE DE 2018, ADEMÁS EL LINK DONDE PODRÁN MIRAR CADA AUTO. - 21 Jan 2019
AL DESPACHO PARA TRÁMITE. WMP-</t>
    </r>
  </si>
  <si>
    <r>
      <rPr>
        <b/>
        <sz val="10"/>
        <rFont val="Arial"/>
        <family val="2"/>
      </rPr>
      <t xml:space="preserve">2016-744 </t>
    </r>
    <r>
      <rPr>
        <sz val="10"/>
        <rFont val="Arial"/>
        <family val="2"/>
      </rPr>
      <t>05001233300020160074400</t>
    </r>
  </si>
  <si>
    <r>
      <t xml:space="preserve"> 13 de Junio apoderado allega poder y oposicion a decreto de medidas. 16 de Junio al despacho. 28 de Junio, se niegan medidas cautelares.  28 de Junio apoderado del demandado solicita aclaracion de auto.</t>
    </r>
    <r>
      <rPr>
        <b/>
        <sz val="10"/>
        <rFont val="Arial"/>
        <family val="2"/>
      </rPr>
      <t xml:space="preserve"> Julio - </t>
    </r>
    <r>
      <rPr>
        <sz val="10"/>
        <rFont val="Arial"/>
        <family val="2"/>
      </rPr>
      <t xml:space="preserve">05 de Julio apoderdo del dte presenta recurso de reposicion.  12 de julio se da traslado del recurso interpuesto por el dte. 18 de Julio apoderado de Metroplus se pronuncia frente al recurso. 22 de Julio Dte presenta reforma de la demanda.  </t>
    </r>
    <r>
      <rPr>
        <b/>
        <sz val="10"/>
        <rFont val="Arial"/>
        <family val="2"/>
      </rPr>
      <t>Agosto 2016</t>
    </r>
    <r>
      <rPr>
        <sz val="10"/>
        <rFont val="Arial"/>
        <family val="2"/>
      </rPr>
      <t xml:space="preserve">.- 25 Metroplús S.A. contesta demanda y se solicita llmamiento en garantía. </t>
    </r>
    <r>
      <rPr>
        <b/>
        <sz val="10"/>
        <rFont val="Arial"/>
        <family val="2"/>
      </rPr>
      <t xml:space="preserve">Enero 2017 - </t>
    </r>
    <r>
      <rPr>
        <sz val="10"/>
        <rFont val="Arial"/>
        <family val="2"/>
      </rPr>
      <t>11 Ene 2017 INFORME SECRETARIAL PASA AL DESPACHO JHC .</t>
    </r>
    <r>
      <rPr>
        <b/>
        <sz val="10"/>
        <rFont val="Arial"/>
        <family val="2"/>
      </rPr>
      <t xml:space="preserve"> febrero- </t>
    </r>
    <r>
      <rPr>
        <sz val="10"/>
        <rFont val="Arial"/>
        <family val="2"/>
      </rPr>
      <t>sin novedad.04 Apr 2017.UTO QUE RESUELVE SOLICITUD DE ACLARACION Y RECURSO DE REPOSICION CONTRA AUTO QUE NIEGA MEDIDA CAUTELAR. 07/07/2017 AUTO ADMITE LLAMAMIENTO EN GARANTIA. 02 AGO. 2017 AUTO QUE ADMITE REFORMA DE LA DEMANDA. 11 AGO. 2017 CONTESTACION LLAMAMIENTO EN GARANTIS FLS 15.CAI 12/09/2017 TRASLADO DEL RECURSO DE REPOSICIÓN INTERPUESTO FUERA DE AUDIENCIA. 19/09/2017 SE ADMITE LA REFORMA DE LA DEMANDA. 10 JUL. 2018 TRASLADO DE LA SOLICITUD DE MEDIDAS CAUTELARES CUANDO SE PROPONE EN EL TRANCURSO DEL PROC Y POR FUERA DE LA DILIGENCIA O AUDIENCIA.  03 AGO. 2018 SE INFORMA QUE PREVIO A EXPEDIR EL CERTIFICADO SOLICITADO, LA PARTE INTERESADA DEBE ALLEGAR LA CONSIGNACION CORRESPONDIENTE PARA DAR CUMPLIMIENTO AL ACUERDO PSAA16-10458 DE 12 FEBRERO DE 2016. IIZM. 10 SEP. 2018 AL DESPACHO. -  10 Sep 2018 AL DESPACHO IIZM.</t>
    </r>
  </si>
  <si>
    <r>
      <rPr>
        <b/>
        <sz val="10"/>
        <rFont val="Arial"/>
        <family val="2"/>
      </rPr>
      <t>2016-822</t>
    </r>
    <r>
      <rPr>
        <sz val="10"/>
        <rFont val="Arial"/>
        <family val="2"/>
      </rPr>
      <t xml:space="preserve">
05001333300420160082200</t>
    </r>
  </si>
  <si>
    <r>
      <rPr>
        <b/>
        <sz val="10"/>
        <rFont val="Arial"/>
        <family val="2"/>
      </rPr>
      <t xml:space="preserve">enero 2017  </t>
    </r>
    <r>
      <rPr>
        <sz val="10"/>
        <rFont val="Arial"/>
        <family val="2"/>
      </rPr>
      <t xml:space="preserve">19 /01/2017   RETIRAN TRASLADOS </t>
    </r>
    <r>
      <rPr>
        <b/>
        <sz val="10"/>
        <rFont val="Arial"/>
        <family val="2"/>
      </rPr>
      <t xml:space="preserve">febrero- 03 Feb 2017 </t>
    </r>
    <r>
      <rPr>
        <sz val="10"/>
        <rFont val="Arial"/>
        <family val="2"/>
      </rPr>
      <t xml:space="preserve">RECIBO DE MEMORIAL OFICINA JUDICIAL OJA F7 CONSTANCIA DE ENTREGA DE NOTIFICACION. 16/03/2017 constancia secretarial.22 MAY. 2017 OJA F70 +1CD PODER Y CONTESTACION DEMANDA. 08 JUN. 2017 A DISPOSICION DE LA PARTE CONTRARIA TERMINO 3 DIAS DE LAS EXCEPCIONES PROPUESTAS POR LA PARTE DEMANDAD. AUDIENCIA INICIAL EL 30 DE MAYO DE 2018 A LAS 2 PM -30 Jun 2017 FIJACION ESTADO ACTUACIÓN REGISTRADA EL 30/06/2017 A LAS 14:04:02. - 18 Dec 2017
RECIBO DE MEMORIAL OFICINA JUDICIAL OJA F9 RENUNCIA PODER - 30 May 2018 AUDIENCIA PUBLICA AUDIENCIA INICIAL - 30 May 2018
AUTO RECONOCE PERSONERÍA AL APODERADO SUSTITUTO DE LA PARTE DEMANDANTE - 30 May 2018
AUTO RECONOCE PERSONERÍA A LA APODERADA DEL MUNICIPIO DE ITAGUI - 30 May 2018
AUTO RECONOCE PERSONERÍA AL APODERADO PRINCIPAL Y A LA APODERADA SUSTITUTA DE METROPLUS S.A. - 30 May 2018
AUTO QUE RESUELVE DECLARA FORMALMENTE SANEADO EL PROCESO - 30 May 2018
AUTO QUE RESUELVE DIFIERE PARA EL MOMENTO DEL FALLO DEFINITIVO LA EXCEPCIÓN DE FALTA DE LEGITIMACION EN LA CAUSA POR PASIVA.  - 30 May 2018 AUTO QUE RESUELVE DECLARA FALLIDA LA ETAPA DE CONCILIACIÓN - 30 May 2018 AUTO QUE RESUELVE
SIN PRONUNCIAMIENTO FRENTE A MEDIDAS CAUTELARES TENIENDO EN CUENTA QUE NO FUERON PROPUESTAS - 30 May 2018
AUTO DECRETANDO PRUEBAS DE CONFORMIDAD CON LO CONSIGNADO EN EL ACTA Y CONTENIDO EN AUDIO - 30 May 2018
AUTO NEGANDO PRUEBAS DE CONFORMIDAD CON LO CONSIGNADO EN EL ACTA Y CONTENIDO EN AUDIO - 30 May 2018
</t>
    </r>
    <r>
      <rPr>
        <b/>
        <sz val="10"/>
        <rFont val="Arial"/>
        <family val="2"/>
      </rPr>
      <t xml:space="preserve">AUTO FIJA FECHA AUDIENCIA Y/O DILIGENCIA
LA AUDIENCIA DE PRUEBAS SE LLEVARÁ A CABO EL DIA DIECISEIS (16) DE JULIO DE DOS MIL DIECINUEVE (2019) , A PARTIR DE LAS NUEVE (9) DE LA MAÑANA. - </t>
    </r>
    <r>
      <rPr>
        <sz val="10"/>
        <rFont val="Arial"/>
        <family val="2"/>
      </rPr>
      <t>06 Jun 2018
RECIBO DE MEMORIAL OFICINA JUDICIAL
OJA F2 CUESTIONARIO  - 14 Jun 2018 RECIBO DE MEMORIAL OFICINA JUDICIAL OJA F4 TRAMITE EXHORTO.</t>
    </r>
    <r>
      <rPr>
        <b/>
        <sz val="10"/>
        <rFont val="Arial"/>
        <family val="2"/>
      </rPr>
      <t>31/07/2019:Se aporto constancia de entrega</t>
    </r>
  </si>
  <si>
    <r>
      <rPr>
        <b/>
        <sz val="10"/>
        <rFont val="Arial"/>
        <family val="2"/>
      </rPr>
      <t>2018-00247-00</t>
    </r>
    <r>
      <rPr>
        <sz val="10"/>
        <rFont val="Arial"/>
        <family val="2"/>
      </rPr>
      <t xml:space="preserve"> 05001333302820180024700</t>
    </r>
  </si>
  <si>
    <t>METRO DE MEDELLIN EMPRESA DE TRANSPORTE MASIVO DEL VALLE DE ABURRÁ</t>
  </si>
  <si>
    <t>SENTENCIA DE PRIMERA INSTANCIA FAVORABLE PARA METROPLÚS S.A.</t>
  </si>
  <si>
    <t>Tribunal Administrativo de Antioquia- Consejo de estado - Sección Tercera
Ramiro de Jesus Pazos</t>
  </si>
  <si>
    <t>2017-00651-00 05001310501620170065100
Nuevo radicado: 05001310501620170065101</t>
  </si>
  <si>
    <r>
      <rPr>
        <b/>
        <sz val="10"/>
        <rFont val="Arial"/>
        <family val="2"/>
      </rPr>
      <t xml:space="preserve">2017-00839-00
</t>
    </r>
    <r>
      <rPr>
        <sz val="10"/>
        <rFont val="Arial"/>
        <family val="2"/>
      </rPr>
      <t xml:space="preserve">05001310501620170083900
nuevo radicado: 
05001310501620170083901
</t>
    </r>
  </si>
  <si>
    <t xml:space="preserve">Juzgado Dieciseis Laboral del Circuito
TRIBUNAL SUPERIOR DE MEDELLIN SALA CIVIL </t>
  </si>
  <si>
    <r>
      <rPr>
        <b/>
        <sz val="10"/>
        <rFont val="Arial"/>
        <family val="2"/>
      </rPr>
      <t>2018-00154-00</t>
    </r>
    <r>
      <rPr>
        <sz val="10"/>
        <rFont val="Arial"/>
        <family val="2"/>
      </rPr>
      <t xml:space="preserve"> 05001333301120180015400
Nuevo rad: 05001333301120180015401</t>
    </r>
  </si>
  <si>
    <t>Juzgado 11 Administrativo Oral del Circuito de Medellín
TRIBUNAL ADMINISTRATIVO DE ANTIOQUIA</t>
  </si>
  <si>
    <t xml:space="preserve">medellin , envigado , itagui recursos funcionamiento </t>
  </si>
  <si>
    <t>Juzgado 16 Dieciséis laboral del circuito
Tribunal Superior de Medellin -Sala Civil</t>
  </si>
  <si>
    <t>FALLO DE PRIMERA INSTANCIA A FAVOR DE METROPLÚS</t>
  </si>
  <si>
    <t xml:space="preserve">FALLOS /INSTANCIAS </t>
  </si>
  <si>
    <t xml:space="preserve">MES-AÑO PRESENTACION DE LA DEMANDA </t>
  </si>
  <si>
    <r>
      <rPr>
        <b/>
        <sz val="10"/>
        <rFont val="Arial"/>
        <family val="2"/>
      </rPr>
      <t>2019-529</t>
    </r>
    <r>
      <rPr>
        <sz val="10"/>
        <rFont val="Arial"/>
        <family val="2"/>
      </rPr>
      <t xml:space="preserve">
05001333301220190052900</t>
    </r>
  </si>
  <si>
    <t>ACTUACIONES 2021</t>
  </si>
  <si>
    <t>TRIBUNAL ADMITIVO ANT. - M.P JUAN GUILLERMO ARBELAEZ
-CONSEJO DE ESTADO</t>
  </si>
  <si>
    <r>
      <rPr>
        <b/>
        <sz val="10"/>
        <rFont val="Arial"/>
        <family val="2"/>
      </rPr>
      <t>2014-1953</t>
    </r>
    <r>
      <rPr>
        <sz val="10"/>
        <rFont val="Arial"/>
        <family val="2"/>
      </rPr>
      <t xml:space="preserve"> 05001233300020140195300
NUEVO RAD. 05001233300020140195301</t>
    </r>
  </si>
  <si>
    <t>Juzgado 18 Administrativo Oral del Circuito de Medellín-Tribunal administrativo de antioquia</t>
  </si>
  <si>
    <r>
      <rPr>
        <b/>
        <sz val="10"/>
        <rFont val="Arial"/>
        <family val="2"/>
      </rPr>
      <t>2018-00216-00</t>
    </r>
    <r>
      <rPr>
        <sz val="10"/>
        <rFont val="Arial"/>
        <family val="2"/>
      </rPr>
      <t xml:space="preserve"> 05001333301820180021600
Nuevo radicado: 05001333301820180021601</t>
    </r>
  </si>
  <si>
    <t>Que se declare que el Municipio de Envigado, Metroplús S.A. y la señora María Elena Cañas Hoyos son administrativa y solidariamente responsables de todos los daños y perjuicios ocasionados al demandante por el desprendimiento del muro sobre el vehiculo de servicios publico taxi de placas TSZ224 el día 30 de abril de 2016</t>
  </si>
  <si>
    <t>Que se declare existencia de la relación laboral que inicio el 19 de agosto de 2009, que se pague cesantias, intereses, vacaciones, prima de navidad bonificacionesy sancion por no pago de cesantias en fondo de cesantias, pago sancion por mora por no consignacion prestaciones sociales y aportes a seguridad social.</t>
  </si>
  <si>
    <t>FALLO DE PRIMERA INSTANCIA A FAVOR DE METROPLUS</t>
  </si>
  <si>
    <t xml:space="preserve">FALLO DE SEGUNDA INSTANCIA DESFAVORABLE PARA METROPLÚS </t>
  </si>
  <si>
    <t xml:space="preserve">TRIBUNAL ADMITIVO ANT. - M.P JORGE IVAN DUQUE GUTIERREZ
CONSEJO DE ESTADO 
</t>
  </si>
  <si>
    <r>
      <rPr>
        <b/>
        <sz val="10"/>
        <rFont val="Arial"/>
        <family val="2"/>
      </rPr>
      <t>2014-1954</t>
    </r>
    <r>
      <rPr>
        <sz val="10"/>
        <rFont val="Arial"/>
        <family val="2"/>
      </rPr>
      <t xml:space="preserve"> 05001233300020140195400
Nuevo radicado: 05001233300020140195401</t>
    </r>
  </si>
  <si>
    <t>05266310500120190019900</t>
  </si>
  <si>
    <t>SENTENCIA DE PRIMERA INSTANCIA DESFAVORABLE PARA METROPLÚS S.A.</t>
  </si>
  <si>
    <t>María Adelaida Vélez Pineda</t>
  </si>
  <si>
    <t>Consorcio CYDCON (Concretos y Asfaltos -
Hycsa Colombia S.A.S) y Metroplus S.A</t>
  </si>
  <si>
    <t>JUEZ SEXTO MUNICIPAL DE PEQUEÑAS CAUSAS LABORALES DE MEDELLÍN</t>
  </si>
  <si>
    <t>2020-00478-00 05001410500620200047800</t>
  </si>
  <si>
    <t xml:space="preserve">Declarar la relación laboral entre la señora MARIA ADELAIDA VELEZ PINEDA y el
Consorcio CYDCON, así como que se declare como deudor solidario a Metroplús S.A, de los sumas adeudadas por Consorcio CYDCON a la demandante. </t>
  </si>
  <si>
    <t>18-03-2021 se admite demanda. El 16-04-21 se otorga poder. Se presenta memorial con poder al juzgado y se solicita acceso al expediente.</t>
  </si>
  <si>
    <t>05 de octubre de 2020</t>
  </si>
  <si>
    <r>
      <t xml:space="preserve">Admite adición demanda - contestada - Admite la integración litisconsorcial por pasiva (voluntaria) -  Magistrado Descongestión. 12 de julio requieren a la parte demandante.   Dic. 5 acepta desistimiento de algunos testimonios. Enero 27 y 28 de 2014 se reciben testimonios.  28 de mayo de 2015, </t>
    </r>
    <r>
      <rPr>
        <u/>
        <sz val="10"/>
        <rFont val="Arial"/>
        <family val="2"/>
      </rPr>
      <t>solicitud de aclaración y complementación del dictamen pericial</t>
    </r>
    <r>
      <rPr>
        <sz val="10"/>
        <rFont val="Arial"/>
        <family val="2"/>
      </rPr>
      <t xml:space="preserve">. </t>
    </r>
    <r>
      <rPr>
        <b/>
        <sz val="10"/>
        <rFont val="Arial"/>
        <family val="2"/>
      </rPr>
      <t>2016. Noviembre</t>
    </r>
    <r>
      <rPr>
        <sz val="10"/>
        <rFont val="Arial"/>
        <family val="2"/>
      </rPr>
      <t xml:space="preserve">  - 25/11/2016  Auto que ordena requerir a Metroplús S.A. y CCCETA, para allegar copia del expediente del contrato 70 de 2005, y a la perito aclarar el peritaje. se fija estado, 30/11/2016 parte dte allega copia e interpone recurso de reposición contra el auto que ordena lo anterior. </t>
    </r>
    <r>
      <rPr>
        <b/>
        <sz val="10"/>
        <rFont val="Arial"/>
        <family val="2"/>
      </rPr>
      <t xml:space="preserve">Enero 2017 - </t>
    </r>
    <r>
      <rPr>
        <sz val="10"/>
        <rFont val="Arial"/>
        <family val="2"/>
      </rPr>
      <t xml:space="preserve">13 En Recepción memorial metroplus allega respuesta a exhorto,  </t>
    </r>
    <r>
      <rPr>
        <b/>
        <sz val="10"/>
        <rFont val="Arial"/>
        <family val="2"/>
      </rPr>
      <t xml:space="preserve">febrero- </t>
    </r>
    <r>
      <rPr>
        <sz val="10"/>
        <rFont val="Arial"/>
        <family val="2"/>
      </rPr>
      <t>03 Feb 2017 a disposición de la parte contraria termino de 3 dias recurso de reposicion- 08 Feb 2017 RECEPCIÓN MEMORIAL MANIFESTACION SOBRE RECURSO DE REPOSICION. 21/07/2017 AUTO QUE NO REPONE EL AUTO RECURRIDO. - 21 Jul 2017 -FIJACION ESTADO -ACTUACIÓN REGISTRADA EL 21/07/2017 A LAS 11:08:46. -02 Aug 2017 - INFORME SECRETARIAL - EN LA FECHA SE REMITE TELEX 308 A LA AUXILIAR DE LA JUSTICIA ESPERANZA DE LOURDES AGUDELO GALEANO - MMM - 02 Aug 2017 - RECEPCIÓN MEMORIAL - APODERADO ALLEGA INFORMACION 1 FLS - DTZ - 05 Feb 2018 - RECEPCIÓN MEMORIAL - METROPLUS ALLEGA PODER FLS 8.CAI - 08 May 2018 - RECEPCIÓN MEMORIAL - APODERADO AUTORIZA DEPENDENCIA FL. 02 NPJJ.</t>
    </r>
    <r>
      <rPr>
        <b/>
        <sz val="10"/>
        <rFont val="Arial"/>
        <family val="2"/>
      </rPr>
      <t xml:space="preserve">31/07/2019:Ingresa al despacho para sentencia </t>
    </r>
  </si>
  <si>
    <t xml:space="preserve">FALLO EN PRIMERA INSTANCIA A FAVOR DE METROPLUS </t>
  </si>
  <si>
    <r>
      <rPr>
        <b/>
        <sz val="10"/>
        <rFont val="Arial"/>
        <family val="2"/>
      </rPr>
      <t>2016-0056500</t>
    </r>
    <r>
      <rPr>
        <sz val="10"/>
        <rFont val="Arial"/>
        <family val="2"/>
      </rPr>
      <t xml:space="preserve"> 05001333300720160056500
NUEVO: 05001333300720160056501</t>
    </r>
  </si>
  <si>
    <t>JUZGADO SEPTIMO ADMINISTRATIVO ORAL
TRIBUNAL ADMINISTRATIVO DE ANTIOQUIA</t>
  </si>
  <si>
    <t>AUDIENCIA DE JUZGAMIENTO PARA EL DÍA 19-01-2022 A LAS 9:00 A.M.</t>
  </si>
  <si>
    <t>Juzgado 21 Administrativo Oral de Medellín
TRIBUNAL ADMINISTRATIVO</t>
  </si>
  <si>
    <r>
      <rPr>
        <b/>
        <sz val="10"/>
        <rFont val="Arial"/>
        <family val="2"/>
      </rPr>
      <t>2016-00539</t>
    </r>
    <r>
      <rPr>
        <sz val="10"/>
        <rFont val="Arial"/>
        <family val="2"/>
      </rPr>
      <t xml:space="preserve">
05001333302120160053900
NUEVO RADICADO: 05001333302120160053901</t>
    </r>
  </si>
  <si>
    <t>AUDIENCIA DE PRUEBAS EL DIA 21 DE OCTUBRE DE 2021</t>
  </si>
  <si>
    <t>QUE SE DECLARE A METROPLUS ACTIVAMENTE RESPONSABLE DE LA TOTALIDAD DE LOS PERJUCIOS MORALES Y MATERIALES OCASIONADOS CON LAS LESIONES SUFRIDAS EN ACCIDENTE EN EL MUNICIPIO DE ENVIGADO.</t>
  </si>
  <si>
    <t>MUNICIPIO DE ITAGUI Y OTROS
-METROPLUS S-.A. Y OTROS
CORPORACION AVALUOS Y OTROS</t>
  </si>
  <si>
    <t xml:space="preserve">
MUNICIPIO DE ITAGUI Y OTROS
 METROPLUS S.A. Y OTROS
CORPORACION AVALUOS Y OTROS</t>
  </si>
  <si>
    <t xml:space="preserve">TRIBUNAL ADMITIVO DE ANT.  M.P. VANNESSA ALEJANDRA PEREZ ROSALES- </t>
  </si>
  <si>
    <t>TRIBUNAL ADMINISTRATIVO DE ANT. M.P JAIRO JIMENEZ ARISTIZABAL</t>
  </si>
  <si>
    <t xml:space="preserve">FALLO DE PRIMERA INSTANCIA EN CONTRA ACCEDE PARCIALMENTE </t>
  </si>
  <si>
    <r>
      <rPr>
        <b/>
        <sz val="10"/>
        <rFont val="Arial"/>
        <family val="2"/>
      </rPr>
      <t xml:space="preserve">2013 - 764 </t>
    </r>
    <r>
      <rPr>
        <sz val="10"/>
        <rFont val="Arial"/>
        <family val="2"/>
      </rPr>
      <t>05001333300520130076401</t>
    </r>
  </si>
  <si>
    <r>
      <rPr>
        <b/>
        <sz val="10"/>
        <rFont val="Arial"/>
        <family val="2"/>
      </rPr>
      <t xml:space="preserve">2008-314 </t>
    </r>
    <r>
      <rPr>
        <sz val="10"/>
        <rFont val="Arial"/>
        <family val="2"/>
      </rPr>
      <t xml:space="preserve"> 05001233100020080031400</t>
    </r>
  </si>
  <si>
    <t>2019-00501 
05001333302420190050100</t>
  </si>
  <si>
    <t xml:space="preserve"> Aprobo:Samir Alonso Murillo Palacios, Director Jurídico</t>
  </si>
  <si>
    <t xml:space="preserve">30-09-2021: Actualmente se adeuda por parte de la Entindad $ 182,292.50 dólares al Tribunal por concepto de Honorarios de Arbitros
30-06-2021: A la fecha ya se agotó la etapa de exhibición de documentos y ya fue presentada la demandada reconvención por parte de METROPLUS frente a G&amp;O el pasado 28 de mayo de 2021.
La siguiente etapa tendrá lugar el 01 de septiembre de 2021 con la contestación de la demanda
presentada por Guinovart.
El día 21 de Agosto de 2020, se realizó el pago de honorarios al Tribunal de Arbitramento evitando que se desestimará la demanda de reconvención presentada
Audiencia del 09 de julio de 2020 de Respaldo de Argumentos sobre caducidad, llamamiento en garantía y vinculación del ministerio público (pendiente cancelar ho--rarios por Metroplús a los Arbitros, suma igal a US58.593.33
26-06-2020: APODERADO CONTRACTUAL INFORMA SOBRE AUDIENCIA PRELIMINAR DEL 20 DE MARZO.. SE FIJAN GASTOS Y HONORARIOS PARA PAGO 09-07-2020, SE RESOLVERÁ LLAMADO EN GARANTIA, VINCULACIÓN MINISTERIO PÚBLICO Y CADUCIDAD.
  LA ICDR NOMBRO LOS ARBITROS </t>
  </si>
  <si>
    <t>CONSORCIO TRONCAL I.R.</t>
  </si>
  <si>
    <t>TRIBUNAL ADMINISTRATIVO DE ANTIOQUIA SALA CUARTA DE ORALIDAD</t>
  </si>
  <si>
    <t>05001233300020210150900</t>
  </si>
  <si>
    <t xml:space="preserve">Declarar el incumplimiento de Metroplus S.A. en el contrato de obra publica 070 de 2017, culminacion de obras de construccion del patio taller etacion UDEM , por el no pago de la totalidad de las obras </t>
  </si>
  <si>
    <t>se notifico la demanda el 8 de septiembre de 2021</t>
  </si>
  <si>
    <t xml:space="preserve">METROPLÚS S.A.
MUNICIPIO DE ENVIGADO                                                                           </t>
  </si>
  <si>
    <t>CARLOS EDUARDO LONDOÑO GARCES</t>
  </si>
  <si>
    <t>CUANTIA PRETENSION ACTUALIZADA A 2021</t>
  </si>
  <si>
    <t xml:space="preserve">OSCAR SANTAMARIA PUERTA </t>
  </si>
  <si>
    <t xml:space="preserve">      </t>
  </si>
  <si>
    <t>ENFOQUE JURÍDICO S.A.S.</t>
  </si>
  <si>
    <t>CAROLINA ARANGO GUERRA</t>
  </si>
  <si>
    <t xml:space="preserve">GRUPO LEX CAUSAE </t>
  </si>
  <si>
    <t>JHONNY ALEJANDRO ORREGO</t>
  </si>
  <si>
    <t>CUANTIA DE LA PRETENSION A 2021</t>
  </si>
  <si>
    <t>PROBABILIDAD A  2021</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</si>
  <si>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En la fecha pasa al despacho para SENTENCIA 
25-08-2021: Sin novedad
19-08-2021: Sin novedad
17-08-2021: Sin novedad
09-08-2021: Sin novedad
31-07-2021: Sin novedad
27-07-2021: Sin novedad
21-07-2021: Sin novedad
15-07-2021: Sin novedad
08-07-2021: El 01 de julio Metroplús S.A. presenta poder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20-08-2020: Sin novedad
24-08-2020: Sin novedad
18-08-2020: Sin novedad
14-08-2020: Sin novedad
11-08-2020: Sin novedad
06-08-2020: Sin novedad
31-07-2020: Sin novedad
28-07-2020: Sin novedad
25-07-2020: Sin novedad
21-07-2020: Sin novedad  
15-05-2020: Sin novedad
15-07-2020: Sin novedad
10-07-2020:  Sin novedad
07-07-2020: Sin novedad
01-07-2020: Sin novedad
26-06-2020: Sin novedad
AL DESPACHO PARA FALLO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</si>
  <si>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El proceso pasa al archivo
09-08-2021: Sin novedad 
31-07-2021: Auto que rechaza por improcedente recurso de apelación
27-07-2021: Sin novedad
21-07-2021: Sin novedad
15-07-2021:Auto del 09 de julio que niega la nulidad solicitada
08-07-2021: Sin novedad
30-06-2021:PTE DTE ALLEGA ESCRITO CON INCIDENTE DE NULIDAD
 24-06-2021: sin novedad
21-06-2021: Incidente de nulidad apoderado de Metroplús S.A.  
11-06-2021: El 10-06-2021 se envio memorial informando correo de notificaciones
31-05-2021: Sin novedad
25-05-2021: Sentencia del 14-05-2021 que niega las pretensiones
18-05-2021: Sin novedad
10-05-2021: Sin novedad
30-04-2021: Sin novedad
22-04-2021: Sin novedad
12-04-2021:Sin novedad
08-04-2021: Sin novedad
31-03-2021: Sin novedad
24-03-2021: Sin novedad
15-03-2021: Sin novedad
10-03-2021: Sin novedad
08-03-2021: SE REGISTRA PROYECTO
04-03-2021: pasa en rotación a sala de decisión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20-10-2020: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Al dia 14-09-2020: INGRESA AL DESPACHO PARA SENTENCIA
11-09-2020: Sin novedad
08-09-2020: Sin novedad
02-09-2020: Sin novedad
28-08-2020: Auto que ordena requerir a Metroplús S.A. al pago de honorarios del perito, y se acepta la renuncia de la apoderada de Metroplús
24-08-2020: Sin novedad
18-08-2020: Sin novedad
14-08-2020: Sin novedad
11-08-2020: El día 07-08-2020 Renuncio la apoderada de Metroplús S.A. y el día 09-08-2020  el perito allega petición de honorarios.
06-08-2020: Sin novedad
31-07-2020: Sin novedad
28-07-2020: Sin novedad
25-07-2020: Sin novedad
21-07-2020: Sin novedad
15-07-2020: Sin novedad
10-07-2020: Sin novedad
07-07-2020:  Sin novedad
01-07-2020: Sin novedad
26-06-2020: El 13 de marzo de 2020 se presentaron alegatos de conclusión por ambas partes
14-02-2020:  Sin novedad
11-02-2020: El 3 de febrero de 2020, se allegó informe, solicitud perito. El 6 de febrero se llegó objeción al dictamen por parte de la demandada. El 11 de febrero de 2020, la parte demandante allega dependencia Paulina Giraldo
30-01-2019: Sin novedad
27-01-2020: El 24 de enero de 2020, el Perito allegó informe pericial
21-01-2019: Sin novedad
15-01-2019: Sin novedad
19-12-2019: Recepción poder conferido por Metroplús
15-11-2019: Fijación estado
SE CONCEDIO PRORROGA AL PERITO PARA PRESENTAR EL DICTAMEN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</si>
  <si>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Se modifica la liquidación del crédito
31-07-2021: Sin novedad
27-07-2021: Sin novedad
21-07-2021: Sin novedad
15-07-2021: Sin novedad
08-07-2021: Se corre traslado por tres dias de la liquidacion del credito presentada por la parte ejecutante
30-06-2021: Metroplús S.A. allega liquidación del credito
24-06-2021: Sin novedad
11-06-2021: LA SECRETARIA DE MOVILIDAD DE MEDELLÍN TOMA NOTA DEL EMBARGO DE REMANENTES DECRETADO EN EL PROCESO
AUTO DEL 15 DE MARZO DE 2021 QUE ORDENA SEGUIR ADELANTE LA EJECUCIÓN 
31-05-2021: No tiene acceso público
25-05-2021: No tiene acceso público
18-05-2021: No tiene acceso público
10-05-2021: No tiene acceso público
30-04-2021: No tiene acceso público
22-04-2021: No tiene acceso público
12-04-2021: No tiene acceso público
08-04-2021: No tiene acceso público
31-03-2021: No tiene acceso público
24-03-2021: No tiene acceso público
15-03-2021: No tiene acceso público
10-03-2021: No tiene acceso público
08-03-2021: No tiene acceso público
04-03-2021: No tiene acceso público
01-03-2021: No tiene acceso público
24-02-2021: No tiene acceso público
22-02-2021: No tiene acceso público
18-02-2021: No tiene acceso público
15-02-2021: No tiene acceso público
08-02-2021: No tiene acceso público
04-02-2021: No tiene acceso público
31-01-2021: No tiene acceso público
27-01-2021: No tiene acceso público
25-01-2021: No tiene acceso público
20-01-2021: No tiene acceso público
18-01-2021: No tiene acceso público
12-01-2021: No tiene acceso público
31-12-2020: No tiene acceso público
21-12-2020: No tiene acceso público
15-12-2020: SE DECRETO MEDIDA CAUTELAR
09-12-2020: No tiene acceso público
02-12-2020: No tiene acceso público
30-11-2020: No tiene acceso público
26-11-2020: No tiene acceso público
24-11-2020: No tiene acceso público
20-11-2020: No tiene acceso público
17-11-2020: No tiene acceso público
12-11-2020: A la fecha se requiere a Metroplús S.A., so pena de desistimiento tacito 
10-11-2020: No tiene acceso público
05-11-2020: No tiene acceso público
30-10-2020: No tiene acceso público
28-10-2020: No tiene acceso público
23-10-2020: No tiene acceso público
20-10-2020: No tiene acceso público
14-10-2020: No tiene acceso publico
08-10-2020: No tiene acceso público
05-10-2020: No tiene acceso público
01-10-2020: No tiene acceso público
30-09-2020: No tiene acceso público
25-09-2020: No tiene acceso público
22-09-2020: No tiene acceso público
18-09-2020: No tiene acceso público
15-09-2020: No tiene acceso público
11-09-2020: No tiene acceso público
08-09-2020: No tiene acceso público
02-09-2020: No tiene acceso público
28-08-2020: No tiene acceso público
26-08-2020: No tiene acceso público
24-08-2020: No tiene acceso público
18-08-2020: No tiene acceso público
14-08-2020: No tiene acceso público 
11-08-2020: No tiene acceso público
06-08-2020: No tiene acceso público
31-07-2020: No tiene acceso público
28-07-2020: No tiene acceso público
25-07-2020: No tiene acceso público
21-07-2020: No tiene acceso público
15-07-2020: No tiene acceso público
10-07-2020:No tiene acceso público
07-07-2020: No tiene acceso publico
01-07-2020 : Sin novedad
26-06-2020: Sin novedad
14-02-2020:  Sin novedad
10-02-2020: Sin novedad
30-01-2019: Sin novedad
23-01-2020: Recibo memorial oficina judicial - subsanación de la demanda
20-01-2020: Auto mediante el cual se inadmite demanda
19-12-2019: Se radicó poder</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</si>
  <si>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El 26-01-2021 se reconoce recurso de apelación en audiencia
25-01-2021: Sin novedad
20-01-2021: Sin novead
18-01-2021: Sin novedad
12-01-2021: Sin novedad
31-12-2020: Sin novedad
21-12-2020: Sin novedad
15-12-2020: EL DÍA 11 DE DICIEMBRE SE FIJO FECHA PARA AUDIENCIA DE CONCILIACIÓN PARA EL 26 DE ENERO DE 2021 A LAS TRES P.M.
09-12-2020: Sin novedad
02-12-2020: Sin novedad
30-11-2020: Sin novedad
26-11-2020: Sin novedad
24-11-2020: Sin novedad
20-11-2020: Sin novedad
17-11-2020: Sin novedad
12-11-2020: Sin novedad
10-11-2020: Sin novedad
05-11-2020: Sin novedad
30-10-2020: Sin novedad
28-10-2020: Sin novedad 
23-10-2020: En la fecha se presenta recurso de apelación de sentencia
20-10-2020: El día 16-10-2020 la parte demandante interpone recurso de apelación contra sentencia de primera instancia
14-10-2020: Sin novedad
08-10-2020: Sin novedad
05-09-2020: El día 02-10-2020 SE NOTIFICA SENTENCIA POR EDICTO
01-10-2020: Sin novedad
 30-09-2020: Al día 29-09-2020 Se recibe memorial de Metroplús S.A. solicitando copia de sentencia
25-09-2020: Sin novedad
22-09-2020: Sin novedad
18-09-2020: El día 17-09-2020 SENTENCIA que accede parcialmente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Se registro proyecto de sentencia el 13 de marzo
4-02-2020: Sin novedad
10-02-2020: Sin novedad
04-02-2020: Sin novedad
30-01-2020: Sin novedad
27-01-2020: Sin novedad
20-01-2020: Sin novedad
15-01-2020: Sin novedad
19-12-2019: Recepción poder conferido por Metroplús
AL DESPACHO PARA FALLO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</si>
  <si>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Proceso pasa al archivo
09-08-2021: Sin novedad
31-07-2021: Rechaza por improcedente recurso de apelación 
27-07-2021: Sin novedad
21-07-2021: Sin novedad
15-07-2021: Auto del 09 de julio que niega la nulidad
08-07-2021: Sin novedad
30-06-2021: Sin novedad
24-06-2021: Sin novedad
21-06-2021: El 16 de junio apoderado de Metroplús S.A. presenta indidente de nulidad
11-06-2021: Apoderado de Metroplús solicita acceso al expediente contractual
31-05-2021: Sin novedad
31-05-2021: Sin novedad
25-05-2021: Sin novedad
18-05-2021: Sentencia del 14-05-2021 que niega las pretensiones de Metroplús S.A. niega la demanda de reconvención presentada por el demandado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27-10-2021: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EL DÍA 14-09-2020 PASA AL DESPACHO PARA SENTENCIA
11-09-2020: Sin novedad
08-09-2020: Sin novedad
02-09-2020: Sin novedad
28-08-2020:  Auto que ordena requerir a Metroplús S.A. para el pago de honorarios al perito Ricardo Smith y se acepta la renuncia de poder de la apoderada de Metroplús.
26-08-2020: Sin novedad
24-08-2020: Sin novedad
18-08-2020: Sin novedad
14-08-2020: Sin novedad
11-08-2020: El día 07-08-2020 Renuncio la apoderada de Metroplús S.A. y el día 09-08-2020  el perito allega petición de honorarios.
06-08-2020: Sin noveda
31-07-2020: Sin novedad
28-07-2020: Sin novedad
25-07-2020: Sin novedad
21-07-2020: Sin novedad
15-07-2020: Sin novedad
10-07-2020: Sin novedad
07-07-2020:Si novedad
01-07-2020: El 13 de marzo se recibio memorial de alegatos presentados por ambas partes
26-06-2020: Sin novedad
14-02-2020: El 11 de febrero de 2020, se allegó la dependencia de Metroplús S.A. (Paulina Giraldo)
10-02-2020: Parte demandada objeta dictamen
04-02-2020: el pasado 3 de febrero, se recibió memorial con informe y solicitud - perito
27-01-2020: Sin novedad
27-01-2020: El 24 de enero de 2020, el Perito allegó Dictamen Pericial
20-01-2020: Sin novedad
15-01-2020: Sin novedad
19-12-2019: Recepción poder conferido por Metroplús
15-11-2019: Fijación estado
SE CONCEDIO PRORROGA AL PERITO PARA PRESENTAR EL DICTAMEN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</si>
  <si>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Al despacho para fallo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El 02 se confiere poder al abogado Carlos Londoño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Al la fecha pasa AL DESPACHO PARA ELABORAR PROYECTO DE SENTENCIA
05-10-2020: Sin novedad
01-10-2020: Sin novedad
30-09-2020: Sin novedad
25-09-2020: Se actualiza el correo de la parte demandante
22-09-2020: Sin novedad
18-09-2020: Sin novedad
15-09-2020: Sin novedad
11-09-2020: Sin novedad
08-09-2020: Sin novedad
02-09-2020: Se notificó providencia, via correo electrónico, en la cual se informa el estado actual del proceso.
28-08-2020: Sin novedad
26-08-2020: Sin novedad
24-08-2020: Sin novedad
18-08-2020: Sin novedad
14-08-2020: El día 12-08-2020 mediante auto se informo a la apoderada de seguros generales, el estado actual del proceso: Se encuentra al despacho para fallo desde el 20-02-2016.
11-08-2020: Sin novedad
06-08-2020: Sin novedad
31-07-2020: Sin novedad
28-07-2020: Sin novedad
25-07-2020: Sin novedad
21-07-2020: Sin novedad
15-07-2020: Sin novedad
10-02-2020: Sin novedad
07-07-2020: Se solicito impulso procesal por el 4 de junio de 2020
01-07-2020: Sin novedad
26-06-2020: El 23 de junio se recibio memorial
AL DESPACHO PARA FALLO DE SEGUNDA INSTANCIA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</si>
  <si>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Se le otorgo poder al abogado Oscar Santamaría por parte de Metroplús S.A.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El día  29-09-2020 se allega documentación para pago de acuerdo conciliatorio
25-09-2020: El día 24-09-2020 se llevo a cabo audiencia de conciliación, se aprueba la propuesta conciliatoria
22-09-2020: Sin novedad
18-09-2020: Sin novedad
15-09-2020:  Sin novedad
11-09-2020: Sistitución de poder via correo electronico
08-09-2020: El día 07-09-2020 SE NOTIFICA AUTO QUE FIJA FECHA DE AUDIENCIA DE CONCILIACIÓN CONFORME AL ARTICULO 70 DE LA  1395 DE 2010 PARA EL DÍA JUEVES 24 DE SEPTIEMBRE DE 2020 A LAS 2:00 PM 
 Sin novedad
28-08-2020: Sin novedad
26-08-2020: Sin novedad
24-08-2020: Sin novedad
18-08-2020: Sin novedad
14-08-2020: El día 12-08-2020 se recibe memorial de recurso de apelación
11-08-2020: Sin novedad
06-08-2020: Sin novedad
26-06-2020: Se dicto SENTECIA el 8 de junio de 2020
14-02-2020: Sin novedad
10-02-2020: Sin novedad
04-02-2020: Sin novedad
30-01-2020: Sin novedad
27-01-2020: Sin novedad
21-01-2020: Recibo de poder en la oficina judicial
15-01-2020: Sin novedad
19-12-2019: Recepción poder conferido por Metroplús
02-10-2019: Al Despacho para sentencia</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</si>
  <si>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otorga poder al Dr. Oscar Santamaría
03-09-2021: Sin novedad
31-08-2021: Sin novedad
25-08-2021: Sin novedad
19-08-2021: Sin novedad
17-08-2021: Sin novedad
09-08-2021: Sin novedad
31-07-2021: Sin novedad
27-07-2021: Sin novedad
21-07-2021: Sin novedad
15-07-2021: Sin novedad
08-07-2021: Sin novedad
30-06-2021: El día 29 de junio ingresa al despacho para sentencia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15-02-2021:El día 12-02-2021 SE REANUDA EL PROCESO A TRAVES DE AUTO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El día 12-09-2020, la apoderada de la parte demandante allega renuncia de poder
11-09-2020: Sin novedad
08-09-2020: Sin novedad
02-09-2020: Sin novedad
28-08-2020: Sin novedad
26-08-2020: Sin novedad
24-08-2020: Sin novedad
18-08-2020: Sin novedad
14-08-2020: El día 12-08-2020: Renuncia la apoderada de Metroplús S.A.
 11-08-2020: Sin novedad
06-08-2020: Sin novedad
31-07-2020: Sin novedad
28-07-2020: Sin novedad
25-07-2020: Sin novedad
21-07-2020: Sin novedad
15-07-2020: Sin novedad
10-07-2020: Sin novedad
07-07-2020: Sin novedad
01-07-2020: Sin novedad 
26-06-2020: Se fijo estado el dia 13 de marzo 
10-03-2020: Sin novedad
05-03-2020: Sin novedad
02-03-2020: El 21 de febrero de 2020, se allegó poder por parte del apoderado del Municipio de Medellín
24-02-2020: El 21 de febrero se recibió poder presentado por el apoderado del Municipio de Medellín
20-02-2020: Sin novedad
14-02-2020: Sin novedad
10-02-2020: Sin novedad
04-02-2020: Sin novedad
30-01-2020: Sin novedad
27-01-2020: El 23 de enero de 2020, se allega renuncia a poder por parte del apoderado del Municipio de Medellín
21-01-2020: Sin novedad
15-01-2020: Sin novedad
19-12-2019: Recepción poder conferido por Metroplús
28-02-2019: Recepción memorial - dependencia apoderado Municipio de Medellín
RESUELVE SOLICITUD DE PREJUDICIALIDAD / ORDENA SUSPENSIÓN DEL PRESENTE TRÁMITE JUDICIAL HASTA QUE SE PROFIERA SENTENCIA DE SEGUNDA INSTANCIA DENTRO DEL PROCESO CON RADICADO NO. 000-2008-01082. 
A FOLIO 948 SE DEJA CONSTANCIA DE LA VERIFICACION DEL LINK CONSULTA PROCESOS DEL RADICADO 2008-1082, EL CUAL SURTE RECURSO DE APELACION ANTE EL CONSEJO DE ESTADO (IPE)</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</si>
  <si>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31-08-2021:Sin novedad
25-08-2021: Sin novedad
19-08-2021: Sin novedad
17-08-2021: Sin novedad
09-08-2021: Sin novedad
31-07-2021: Sin novedad
27-07-2021: Sin novedad
21-07-2021: Sin novedad
15-07-2021: Sin novedad
08-07-2021: El dia 01 Metroplús S.A. confiere poder al Dr. CARLOS LONDOÑO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El día 30-07-202  A PARTIR DEL 16 DE MARZO DE 2020 Y HASTA EL 30 DE JUNIO DE 2020 SE SUSPENDIERON LOS TÉRMINOS JUDICIALES, SE ESTABLECIERON ALGUNAS EXCEPCIONES Y SE ADOPTARON OTRAS MEDIDAS POR MOTIVOS DE SALUBRIDAD PÚBLICA Y FUERZA MAYOR.
28-07-2020: Sin novedad
25-07-2020: Sin novedad
21-07-2020: Sin novedad
15-07-2020: Sin novedad
10-07-2020: Sin novedad
07-07-2020: Sin novedad
01-07-2020: Sin novedad
26-06-2020: Sin novedad
05-03-2020: Sin novedad
02-03-2020: Sin novedad
24-02-2020: Sin novedad
20-02-2020: Sin novedad
14-02-2020: Sin novedad
10-02-2020: Sin novedad
04-02-2020: Sin novedad
30-01-2020: Sin novedad
27-01-2020: Sin novedad
20-01-2020: Sin novedad
15-01-2020: Sin novedad
AL DESPACHO PARA FALLO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</si>
  <si>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04-02-2021: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01-07-2020: SALIO DEL EXPEDIENTE EN 2014
26-06-2020: Sin novedad
10-03-2020: Sin novedad
05-03-2020: Sin novedad
02-03-2020: Sin novedad
24-02-2020: Sin novedad
20-02-2020: Sin novedad
14-02-2020: Sin novedad
10-02-2020: Sin novedad
04-02-2020: Sin novedad
30-01-2020: Sin novedad
27-01-2020: Sin novedad
20-01-2020: Sin novedad
15-01-2020: Sin novedad
TRASLADO LIQUIDACION DEL CREDITO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</si>
  <si>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El día 02 Metroplús S.A. otorga poder al Dr. CARLOS LONDOÑO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El 15-07-2020 se envio informe secretarial de memorial recibido el 3 de junio de 2019
 10-07-2020: Sin novedad
07-07-2020: Sin novedad
01-07-2020: Sin novedad
26-06-2020: Sin novedad
10-03-2020: Sin novedad
05-03-2020: Sin novedad
02-03-2020: Sin novedad
24-02-2020: Sin novedad
20-02-2020: Sin novedad
14-02-2019: Sin novedad
10-02-2019: Sin novedad
04-02-2019: Sin novedad
27-01-2020: Sin novedad
30-01-2020: Sin novedad
21-01-2020: Sin novedad
15-01-2020: Sin novedad
AUTO QUE CONCEDE EN  EL EFECTO SUSPENSIVO Y ANTE EL H. TRIBUNAL ADMINISTRATIVO DE ANTIOQUIA, EL RECURSO DE APELACIÓN OPORTUNAMENTE INTERPUESTO Y DEBIDAMENTE SUSTENTADO, POR EL APODERADO DE LA PARTE DEMANDADA METROPLÚS Y APODERADO DE LA LLAMADA EN GARANTÍA CONSORCIO OCA- PORTICOS</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</si>
  <si>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14-10-2020: Sin novedad
11-09-2020: Sin novedad
08-09-2020: Sin novedad 
02-09-2020: Sin novedad
28-08-2020: Sin novedad
26-08-2020: Sin novedad
24-08-2020: Sin novedad
18-08-2020: Sin novedad
14-08-2020: El día 13-08-2020 la apoderada de Metroplús S.A. allega renuncia de poder
11-08-2020: Sin novedad
06-08-2020 : Sin novedad
31-07-2020:   A PARTIR DEL 16 DE MARZO DE 2020 Y HASTA EL 30 DE JUNIO DE 2020 SE SUSPENDIERON LOS TÉRMINOS JUDICIALES, SE ESTABLECIERON ALGUNAS EXCEPCIONES Y SE ADOPTARON OTRAS MEDIDAS POR MOTIVOS DE SALUBRIDAD PÚBLICA Y FUERZA MAYOR.
28-07-2020: Sin novedad
25-07-2020 : Sin novedad
21-07-2020: Sin novedad
15-07-2020: Sin novedad
10-07-2020: Sin novedad
07-07-2020: Sin novedad
01-07-2020: Sin novedad
26-06-2020: Sin novedad
10-03-2020: Sin novedad
05-03-2020: Sin novedad
02-03-2020: Sin novedad
24-02-2020: Sin novedad
02-03-2020: Sin novedad
20-02-2020: Sin novedad
14-02-2020: Sin novedad
10-02-2020:: Sin novedad
04-02-2020:: Sin novedad
27-01-2020: :Sin novedad
30-01-2020: Sin novedad
21-01-2020: Sin novedad
20-01-2020: Recepción de memoriales remitidos por el Tribunal Administrativo
17-01-2020: Recepción de memoriales remitidos por el Tribunal Administrativo
14-02-2020: Sin novedad
10-02-2020: Sin novedad
04-02-2019: Sin novedad
30-01-2020: Sin novedad
27-01-2020: Sin novedad
21-01-2020: Sin novedad
15-01-2020: Sin novedad
19-12-2019: Envío al Consejo de Estado memorial mediante el cual se confiere poder para ser anexado al expediente
19-12-2019: Recepción de poder conferido por Metroplús
17-10-2018: Remite expediente en apelación contra sentencia mediante oficio. Envío Consejo de Estado
AL DESPACHO PARA FALLO DE SEGUNDA INSTANCIA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</si>
  <si>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Metroplús S.A. allega poder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El día 13-08-2020 la apoderada de Metroplús S.A. renuncia al poder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30-01-2020: Sin novedad
27-01-2020: Sin novedad
20-01-2020: Sin novedad
AL DESPACHO PARA SENTENCIA 
15-01-2020: Sin novedad
19-12-2019: Recepción de poder conferido por Metroplús
08-05-2019: Informe Secretarial - El expediente pasa al Despacho para trámite.
15-01-2019: Sin novedad
19-12-2019: Recepción de poder conferido por Metroplús
16-12-2019: Fallo favorable a la Entidad, niega pretensiones de la Demandante</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</si>
  <si>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12-02:2021: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A PARTIR DEL 16 DE MARZO DE 2020 Y HASTA EL 30 DE JUNIO DE 2020 SE SUSPENDIERON LOS TÉRMINOS JUDICIALES, SE ESTABLECIERON ALGUNAS EXCEPCIONES Y SE ADOPTARON OTRAS MEDIDAS POR MOTIVOS DE SALUBRIDAD PÚBLICA Y FUERZA MAYOR.
28-07-2020: Sin novedad
25-07-2020: Sin novedad
21-07-2020: Sin novedad
15-07-2020: Sin novedad
10-07-2020: Sin novedad
07-07-2020: Sin novedad
01-07-2020: Sin novedad
26-06-2020: Sin novedad
10-03-2020: Sin novedad
05-03-2020: Sin novedad
02-03-2020: Sin novedad
24-02-2020Sin novedad
 20-02-2020Sin novedad
14-02-2020Sin novedad
10-02-2020:Sin novedad
04-02-2020:Sin novedad
30-01-2020: Sin novedad
27-01-2020: Sin novedad
20-01-2020: Sin novedad
AL DESPACHO PARA SENTENCIA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</si>
  <si>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Metroplús S.A. allega poder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El día 02-10-2020 la apoderada de seguros generales envia memorial sobre requerimiento 
 01-10-2020: Sin novedad
30-09-2020: Sin novedad
25-09-2020: Sin novedad
22-09-2020: Sin novedad
18-09-2020: Sin novedad
15-09-2020: Sin novedad
11-09-2020: Sin novedad
08-09-2020: Sin novedad
02-09-2020: Sin novedad
28-08-2020: Sin novedad
26-08-2020: Sin novedad
24-08-2020: Sin novedad
18-08-2020:  Renuncia de poder por parte de la apoderada de Metroplús S.A.
14-08-2020: Sin novedad
11-08-2020: El día 06-08-2020 el apoderado de Suramericana solicia impulso procesal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24-02-2020:Sin novedad
20-02-2020:Sin novedad
14-02-2019: Sin novedad
10-02-2019: Sin novedad
04-02-2019: Sin novedad
30-01-2020: Sin novedad
27-01-2020: Sin novedad
20-01-2020: Recibo memorial oficina judicial (poder)
AL DESPACHO PARA SENTENCIA DE SEGUNDA INSTANCIA 
15-01-2020: Sin novedad
19-12-2019: Recepción de poder conferido por Metroplús
13-09-2019: Recibo memorial Oficina Judicial.</t>
  </si>
  <si>
    <r>
      <rPr>
        <sz val="10"/>
        <rFont val="Arial"/>
        <family val="2"/>
      </rPr>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24-04-2021: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11-08-22020: Sin novedad
06-08-2020: Sin novedad
31-07-2020: Sin novedad
28-07-2020: El dia 27 de Julio renuncio la apoderada de Metroplús S.A.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30-01-2020: Sin novedad
27-01-2020: Sin novedad
20-01-2020: Recibo memorial oficina judicial (poder)
15-01-2020: Sin novedad
19-12-2019: Recepción de poder conferido por Metroplús</t>
    </r>
    <r>
      <rPr>
        <b/>
        <sz val="10"/>
        <rFont val="Arial"/>
        <family val="2"/>
      </rPr>
      <t xml:space="preserve">
REVOCAR</t>
    </r>
    <r>
      <rPr>
        <sz val="10"/>
        <rFont val="Arial"/>
        <family val="2"/>
      </rPr>
      <t xml:space="preserve"> el auto del 9 de febrero de 2017, proferido por el Juzgado Veintisiete (27º) Administrativo del Circuito Judicial de Medellín, en virtud de la cual se  declaró desistida la práctica de la prueba testimonial por comisión, decretada en la audiencia inicial, y en su lugar, </t>
    </r>
    <r>
      <rPr>
        <b/>
        <sz val="10"/>
        <rFont val="Arial"/>
        <family val="2"/>
      </rPr>
      <t>SE ORDENA</t>
    </r>
    <r>
      <rPr>
        <sz val="10"/>
        <rFont val="Arial"/>
        <family val="2"/>
      </rPr>
      <t xml:space="preserve"> al Juzgado librar el respectivo despacho comisorio para que la parte demandada proceda a su diligenciamiento.
16-03-2018: Envío al Tribunal - Recurso </t>
    </r>
  </si>
  <si>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Se envió el expediente a la secretaría para su custodia
11-10-2021: Sin novedad
06-10-2021: Sin novedad
04-10-2021: Sin novedad
30-09-2021: Sin novedad
24-09-2021: Sin novedad
20-09-2021: Sin novedad
13-09-2021: Sin novedad
10-09-2021: Sin novedad
07-09-2021: El día 06 de septiembre el apoderado de Metroplús S.A. presento alegatos.
03-09-2021: Sin novedad
31-08-2021:El día 30 de agosto se llevo a cabo audiencia de pruebas
25-08-2021: Sin novedad
19-08-2021: Se aplaza audiencia de pruebas para el 30 de agosto de 2021
17-08-2021: Sin novedad
09-08-2021: Auto del 13 de agosto de 2021 que reprograma fecha de audiencia
31-07-2021: Sin novedad
27-07-2021: Sin novedad
21-07-2021: Sin novedad
15-07-2021: Sin novedad
08-07-2021: Sin novedad
30-06-2021: Sin novedad
24-06-2021: Sin novedad
21-06-2021: Sin novedad
11-06-2021: Sin novedad
31-05-2021: Sin novedad
25-05-2021: Sin novedad
18-05-2021: Sin novedad
10-05-2021: Auto del 07-05-2021 que fija fecha de continuidad de audiencia de pruebas para el 25/08/2021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Recepción de memorial
25-09-2020: Sin novedad
22-09-2020: En la fecha, se celebra audiencia de pruebas, se practicó prueba testimonial, desistimiento de testimonios por parte de Metroplús S.A. 
 18-09-2020: El día 16-09-2020 renuncia al poder la apoderada de la parte demandante
15-09-2020: El 14-09-2020 el apoderado del mpio de Itagui aporta poder
11-09-2020: Sin novedad
08-09-2020: Sin novedad
02-09-2020: Sin novedad
28-08-2020: Sin novedad
24-08-2020: El día 20-08-2020 EL APODERADO DE METROPLUS, ALLEGA PQR Y RESPUESTA A REQUERIMIENTO. 
18-08-2020: La apoderada de Metroplús S.A. presenta renuncia de poder
 14-08-2020: Sin novedad
11-08-2020: Sin novedad
06-08-2020: Sin novedad
31-07-2020: Sin novedad
28-07-2020: El día 27-07-2020 se profirio auto de aplazamiento de audiencia  PARA EL 22 DE SEPTIEMBRE A LAS 8:30 A.M./ REQUIERE A LA PARTE
25-07-2020: Sin novedad
21-07-2020: Sin novedad
15-07-2020: Sin novedad
10-07-2020: Sin novedad
07-07-2020: Sin novedad
01-07-2020: El 5 de marzo de 2020 se profirio auto que fija fecha para audiciencia de pruebas para el 30 de julio
26-06-2020: Sin novedad
10-03-2020: Sin novedad
05-03-2020: en la fecha, se notificó Auto mediante el cual  se resuelve recurso de reposición interpuesto por el demandante y se fija fecha de audiencia de pruebas para el 30 de julio de 2020 a las 8:30 am
02-03-2020: Sin novedad
24-02-2020Sin novedad
20-02-2020Sin novedad
14-02-2020: El 13 de febrero de 2020 se remité el expediente al Despacho para trámite. 
10-02-2020: El 06-02-2020 se dio Traslado recurso de reposición interpuesto fuera de audiencia
04-02-2019: Sin novedad
30-01-2020: sin novedad
27-01-2020: sin novedad
21-01-2020: sin novedad
15-01-2020: Sin novedad
19-12-2020: Recepción memorial (poder metroplús)
AL DESPACHO  PARA TRAMITE .ACGQ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</si>
  <si>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24-08-2020:Sin novedad
18-08-2020: Apoderada de Metroplús S.A. presenta renuncia de poder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30-01-2020: Sin novedad
27-01-2020: Sin novedad
21-01-2020: Sin novedad
15-01-2020: Sin novedad
AL DESPACHO PARA FALLO DE PRIMERA INSTANCIA
19-12-2019: Recepción de poder conferido por Metroplús
23-04-2019: Al Despacho para sentencia</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</si>
  <si>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SE ENVIÓ AL A SECRETARIA PARA SU CUSTODIA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21-07-2021: Sin novedad
15-07-2021: Sin novedad
08-07-2021: Sin novedad
30-06-2021: Sin novedad
24-06-2021: Sin novedad
21-06-2021: El 15 de junio de 2021 se notifica por correo electronico la demanda a la llamada en garantia corporación avaluos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El 14-01-2021 el expediente pasa al despacho (NVM)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El día 13-10-2020 se ordeno requerir al perito 
08-10-2020: Sin novedad
05-10-2020: Sin novedad
01-09-2020: Sin novedad
30-09-2020: Sin novedad
25-09-2020: Sin novedad
22-09-2020: Sin novedad
18-09-2020: Sin novedad
15-09-2020: Sin novedad
11-09-2020: Sin novedad
08-09-2020: Sin novedad
02-09-2020: Sin novedad
28-08-2020: Sin novedad
26-08-2020: Sin novedad
24-08-2020: Sin novedad
18-08-2020: Apoderada de Metroplús S.A. presenta renuncia de poder
14-08-2020: Sin novedad
11-08-2020: Sin novedad
06-08-2020: Sin novedad
31-07-2020: Sin novedad
28-07-2020: Sin novedad
25-07-2020: Sin novedad
21-07-2020: Sin novedad
15-07-2020: Sin novedad
10-07-2020: El 07 -07-2020: Se pasa al oficial mayor el informe secretarial
07-07-2020: Se paso al oficial mayor 
01-07-2020: Sin novedad
26-06-2020: Sin novedad
10-03-2020: Sin novedad
05-03-2020: Sin novedad
02-03-2020: El 27 de febrero de 2020 se recibió memorial con respuesta a requerimiento de perito. El 25 de febrero se fijó auto mediante el cual se ordena requerir a perito
24-02-2020Sin novedad
20-02-2020Sin novedad
14-02-2019: Sin novedad
10-02-2019: Sin novedad
04-02-2019: Sin novedad
30-01-2020: Sin novedad
27-01-2020: Sin novedad
15-01-2020: Sin novedad
INFORME SECRETARIAL 
15-01-2020: Sin novedad
19-12-2019: Recepción de poder conferido por Metroplús
10-12-2019: Informe Secretarial</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</si>
  <si>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El día 29 metroplus informa correo electronico para notificaciones judiciales
24-06-2021: Sin novedad
21-06-2021: Presentación del dictamen pericial por la parte demandante
11-06-2021: Sin novedad
31-05-2021: Sin novedad
25-05-2021: Sin novedad
18-05-2021: Sin novedad
10-05-2021: Sin novedad
30-04-2021: Sin novedad
22-04-2021: Se celebró audiencia inicial el 20 de abril de 2021
12-04-2021: Se reconoce poder al apoderado de Metroplús S.A., doctor Carlos Londoño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Auto del 04/12/2021 PARA CONTINUAR CON LA CELEBRACIÓN DE LA MISMA EL 20 DE ABRIL DE 2021, 8:30 A.M / SE REALIZARÁ POR LA PLATAFORMA TEAMS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El día 03-09-2020 la parte demandante sustituye poder 
02-09-2020: Sin novedad
28-08-2020:  Sin novedad
26-08-2020: Sin novedad
24-08-2020: El día 19-08-2020: Apoderado de Previsora S.A. actualiza correo de noticaciones.
18-08-2020: Apoderada de Metroplús S.A. presenta renuncia de poder
14-08-2020: Sin novedad
11-08-2020: Sin novedad
06-08-2020: Sin novedad
31-07-2020: APODERADA DE LA EMPRESA DE TRANSPORTE MASIVO DEL VALLE DE ABURRA, REMITE SUSTITUCION DE PODER. 
28-07-2020: Sin novedad
25-07-2020: Sin novedad
21-07-2020: Sin novedad
15-07-2020: Sin novedad
10-07-2020: Sin novedad
07-07-2020: Sin novedad
01-07-2020: Sin novedad
26-06-2020: Sin novedad
10-03-2020: Sin novedad
05-03-2020: Sin novedad
02-03-2020: El 27 de febrero se remitió el proceso al Despacho para trámite
24-02-2020: sin novedad
20-02-2020: Apoderado del demandante autoriza dependencia
14-02-2020: el 13 de febrero de 2020 se profirió Auto de obadezcase y cumplease, una vez ejecutoriado pasa al despacho para continuar el trámite.
10-02-2020: sin novedad
04-02-2020: Regresa proceso
30-01-2020: Sin novedad
27-01-2020: Sin novedad
21-01-2020: Sin novedad
15-01-2020: Sin novedad
19-12-2019: Recepción de poder conferido por Metroplús
REGRESA EL PROCESO DEL CONSEJO DE ESTADO CONFIRMA PROVIDENCIA - ORDENA SEGUIR ADELANTE CON TRAMITE
25-06-2018: Respuesta Derecho de Petición - Unidad de Restitución de Tierras</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</si>
  <si>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Se otorga poder al Dr. Oscar Santamaría por parte de Metroplús S.A.
03-09-2021: Sin novedad
31-08-2021: Sin novedad
25-08-2021: Sin novedad
19-08-2021: Sin novedad
17-08-2021: Sin novedad
09-08-2021: Sin novedad
31-07-2021: Sin novedad
27-07-2021: Sin novedad
21-07-2021: Sin novedad
15-07-2021: Sin novedad
08-07-2021: Sin novedad
30-06-2021: El día 29 Metroplús S.A. informa correo para notificaciones judiciales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PASA AL DESPACHO PARA FALLO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A la fecha se envio al consejo de estado sec. primera
18-09-2020: Sin novedad
15-09-2020: Sin novedad
11-09-2020: Sin novedad
08-09-2020: Sin novedad
02-09-2020: Sin novedad
28-08-2020: Sin novedad
26-08-2020: Sin novedad
24-08-2020: Sin novedad
18-08-2020: El apoderado de la parte demandate renuncia al poder
14-08-2020: Sin novedad
11-08-2020: Sin novedad
06-08-2020: Se recibio memorial por correo electronico de pronunciamiento del recurso por parte del apoderado de Metroplús S.A.
31-07-2020: Sin novedad
28-07-2020: Sin novedad
25-07-2020: Sin novedad
21-07-2020: Sin novedad
15-07-2020: Sin novedad
10-07-2020: Sin novedad
07-07-2020: Se concedio recurso de apelación al demandante
01-07-2020: Sin novedad
26-06-2020: Sin novedad
10-03-2020: Sin novedad
05-03-2020: informe secretarial: pasa al oficial mayor
02-03-2020: Sin novedad
24-02-2020: El 20 de febrero de 2020, se recibió memorial con informe, solicitud apoderada
20-02-2020: El 19 de febrero de 2020 se recibió recurso de apelación de sentencia. El 20 de febrero de recibió informa y solicitud
14-02-2020Sin novedad
10-02-2020: Sin novedad
10-02-2020: el 4 de febrero de 2020 se negaron pretensiones, se notificó mediante correo electronico de la sentencia el 5 de febrero; el 6 de febrero la parte demandante allega direcc. 
04-02-2019: Sin novedad
30-01-2020: Sin novedad
27-01-2020: Poder allegado por apoderado de Metroplús
21-01-2020: Sin novedad
16-01-2020: Sin novedad
AL DESPACHO PARA FALLO DE PRIMERA INSTANCIA 
05-02-2018: Parte demandada allega poder</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</si>
  <si>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En la fecha se envia al consejo de estado sección primera
20-11-2020: Sin novedad
17-11-2020: En la fecha se notifica auto que concede el recurso de apelación interpuesto por la parte actora
12-11-2020: Sin novedad
10-11-2020: Sin novedad
05-11-2020: Sin novedad
30-10-2020: Sin novedad
28-10-2020: Sin novedad
23-10-2020: 20-10-2020: El día 19-10-2020 se recibio memorial via correo electronico de apelación de sentencia
 14-10-2020: SE NOTIFICA SENTENCIA QUE NIEGA LAS PRETENSIONES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Apoderada de Metroplús S.A. presenta renuncia de poder
14-08-2020: Sin novedad
11-08-2020: Sin novedad
06-08-2020: Sin novedad
31-07-2020: Sin novedad
28-07-2020: Sin novedad
25-07-2020: Sin novedad 
21-07-2020: Sin novedad
15-07-2020: Sin novedad
10-07-2020: Sin novedad
07-07-2020:  SE REGISTRO PROYECTO DE SENTENCIA EL 30 DE JUNIO DE 2020
01-07-2020: Sin novedad
26-06-2020: Sin novedad 
10-03-2020: Sin novedad
05-03-2020: Sin novedad
02-03-2020: Sin novedad
24-02-2020: Sin novedad
20-02-2020: Sin novedad
14-02-2019: Sin novedad
10-02-2019: Sin novedad
04-02-2019: Sin novedad
30-01-2020: Sin novedad
27-01-2020: Sin novedad
 21-01-2020: Sin novedad
16-01-2020: Sin novedad
16-10-2019: AL DESPACHO PARA FALLO DE PRIMERA INSTANCIA 
19-12-2019: Recpeción memorial</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</si>
  <si>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Se otorgó poder al Dr. Oscar Santamaría
03-09-2021: Sin novedad
31-08-2021: Sin novedad
25-08-2021: Sin novedad
19-08-2021: Sin novedad
17-08-2021: Sin novedad
09-08-2021: Sin novedad
31-07-2021: Sin novedad
27-07-2021: Sin novedad
21-07-2021: Sin novedad
15-07-2021: Sin novedad
08-07-2021: Sin novedad
30-06-2021: El día 29 de junio Metroplús S.A. informa correo para notificaciones judiciales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AL DÍA 03-09-2020 SE ENVIA AL DESPACHO PARA SENTENCIA
02-09-2020: Sin novedad
28-08-2020: Sin novedad
26-08-2020: Sin novedad
24-08-2020: Sin novedad
18-08-2020: Apoderada de Metroplús S.A. presenta renuncia de poder
14-08-2020: Sin novedad
11-08-2020: Sin novedad
06-08-2020: Se recibio  el día 03-08-2020 memorial de alegatos presentados por ambas partes el 08-07-2020 y el 09-07-2020
31-07-2020: Sin novedad
28-07-2020: Sin novedad
25-07-2020: Sin novedad
21-07-2020: Sin novedad
15-07-2020: El dia 15-07-2020: El abogado del municipio de Itagüï presento alegatos
10-07-2020: El día 08-07-2020 se dio respuesta  por parte de metroplús a recurso de apelación, a la fecha nos encontramos a espera de sentencia de segunda instancia
07-07-2020: Sin novedad
01-07-2020: sin novedad
26-06-2020: Sin novedad
10-03-2020: El 9 de marzo de 2020, se profió Auto mediante el cual se corre traslado por 10 días para alegar de conclusión. Vence: 24-02-2020
05-03-2020: Sin novedad
02-03-2020: Sin novedad
24-02-2020: Sin novedad
20-02-2020: El 17 de febrero de 2020 se profirió Auto mediante el cual se admitió recurso de apelación
14-02-2019: Sin novedad
10-02-2019: Sin novedad
04-02-2019: Sin novedad
30-01-2020: Se remite el expediente al Tribunal Administrativo mediante oficio 020 de 2020
27-01-2020: Mediante estado del 22 de enero de 2020, se decidió sobre el recurso de apelación presentado
20-01-2020: Recibo memorial oficina judicial (poder)
16-01-2020: Recepción poder Metroplus
11:-12-2019: EL DEMANDANTE INTERPUSO RECURSO DE APELACION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</si>
  <si>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Se solicito aplazamiento de audiencia
24-09-2021: Sin novedad
20-09-2021: Sin novedad
13-09-2021: Sin novedad
10-09-2021: Sin novedad
07-09-2021: Metroplús S.A. otorga poder al abogado Dr. Oscar Santamaría
 03-09-2021: Sin novedad
31-08-2021: Sin novedad
25-08-2021: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El día 29-07-2020 renuncio la apoderada de Metroplús S.A.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30-01-2020: Sin novedad
27-01-2020: Sin novedad
20-01-2020: Recibo memorial oficina judicial (poder)
19-12-2019: Recepción poder Metroplús
04-10-2019: CONTESTACION LLAMAMIENTO EN GARANTÍA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</si>
  <si>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otorga poder al abogado Dr. Oscar Santamaría
 03-09-2021: Sin novedad
31-08-2021: Sin novedad
25-08-2021: Sin novedad
19-08-2021: Sin novedad
17-08-2021: Sin novedad
09-08-2021: Sin novedad
31-07-2021: Sin novedad
27-07-2021: Sin novedad
21-07-2021: Sin novedad
15-07-2021: Sin novedad
08-07-2021: Sin novedad
30-06-2021: El día 29 Metroplús S.A. informa correo de notificaciones judiciales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novedadad
28-07-2020: El día 27-07-202 INGRESO AL DESPACHO PARA SENTENCIA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27-01-2020: Sin novedad
27-01-2020: Sin novedad
20-01-2020: Recibo memorial oficina judicial (poder)
15-01-2020: sin novedad
19-12-2019: Recepción Poder Metroplús
18-11-2019: SE PRESENTAN ALEGATOS DE CONCLUSION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</si>
  <si>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otorga poder al abogado Dr. Oscar Santamaría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El 18/12/2020 Renuncia el apoderado de seguros del estado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INGRESA MEMORIAL POR CORREO ELECTRÒNICO-CONSULTA SOBRE LA PARTE QUE APORTÓ RENUNCIA DE PODER- SE LE INFORMA CORREO ELECTRÓNICO DE LA APODERADA PARA QUE SE LO SOLICITE DIRECTAMENTE
28-07-2020: hubo renuncia de poder
25-07-2020: Sin novedad
21-07-2020: Sin novedad
15-07-2020: Sin novedad
10-07-2020: Sin novedad
07-07-2020: Sin novedad
01-07-2020: DESDE EL 12 DE MARZO SE ENCUENTRA EN EL DESPACHO PARA SENTENCIA
26-06-2020: Sin novedad
10-03-2020: Sin novedad
05-03-2020: El 3 de marzo de 2020 se recibieron alegatos de conclusión (3 alegatos en total)
02-03-2020: Sin novedad
24-02-2020: Sin novedad
20-02-2020:se recibió Pronunciamiento
10-02-2020: En la fecha se presentaron varias novedades:
-Auto que reconoce personería: EN LA CONTINUACIÓN DE LA AUDIENCIA DE PRUEBAS DEL 10-2-2020 SE RECONOCE PERSONERÍA PARA ACTUAR A LA APODERADA DE METROPLUS , A LA APODERADA DE SEGUROS DEL ESTADO, Y SE DEJA CONSTANCIA DE LA INASISTENCIA A LA AUDIENCIA DE LOS APODERADOS DE CONSTRUCCIONES BENAVIDES INGENIEROS CONTRATISTAS LTDA, YAMIL MONTENEGRO BENAVIDES, CONSORCIO INFRAESTRUCTURA DEMOLEDORA 2013 .
-Auto que resuelve: EN LA CONTINUACIÓN DE LA AUDIENCIA DE PRUEBAS EFECTUADA EL 10-2-2020 SE SURTE LA CONTRADICICIÓN DEL DICTAMEN DEL PERITO CONTADOR, INCORPORÁNDOSE AL EXPEDIENTE LOS DOCUMENTOS ALLEGADOS POR LA PARTE DEMANDANTE PARA LA RENDICIÓN DEL MISMO. LOS DOCUMENTOS QUE SIRVIERON AL DICTAMEN DEBERÁN INGRESARSE AL EXPEDIENTE, SEGUIDOS DEL MEMORIAL CON EL CUAL FUERON PRESENTADOS, DEL 22 DE MARZO DEL 2019; PUES LA PARTE SOLO APORTÓ UN EJEMPLAR, QUE ESTABA EN PODER DEL PERITO.
-Constancia Secretarial: SE DEJA CONSTANCIA QUE EN CUMPLIMIENTO DE LO ORDENADO EN LA CONTINUACIÓN DE LA AUDIENCIA DE PRUEBAS EFECTUADA EL 10-2-2020 DONDE SE REALIZÓ CONTRADICCIÓN A DICTAMEN RENDIDO POR PERITO CONTADOR, SE PROCEDE POR LA SECRETARÍA A INGRESAR AL EXPEDIENTE LOS DOCUMENTOS Y ANEXOS QUE HABÍA ADJUNTADO LA PARTE DEMANDANTE CON MEMORIAL RECIBIDO EL 22 DE MARZO DEL 2019 PARA LA REALIZACIÓN DEL DICTAMEN, QUE SE ENCONTRABAN EN MANOS DEL PERITO CONTADOR, Y QUE ÉSTE ARRIMÓ EN LA AUDIENCIA; PARA ELLO, SE PROCEDE A REFOLIAR EL EXPEDIENTE, A PARTIR DEL FOLIO 339, QUE SIGUE A LA PRESENTE CONSTANCIA.
10-02-2019: Sin novedad
04-02-2019: Sin novedad
30-01-2020: sin novedad
27-01-2020: sin novedad
20-01-2020: Recibo memorial oficina judicial (poder)
15-01-2020: sin novedad
13-01-2020: Auto mediante el cual se fija fecha para audiencia de pruebas para el 10 de febrero de 2020 a las 3pm
13-12-2019: PRESENTACION DICTAMEN PERICIAL </t>
  </si>
  <si>
    <t xml:space="preserve">31-12-2021: Sin novedad
29-12-2021: Sin novedad
23-12-2021: Sin novedad
20-12-2021: Sin novedad
15-12-2021: Sin novedad
10-12-2021: Sin novedad
06-12-2021: Sin novedad
01-12-2021: Sin novedad
30-11-2021: Sin novedad
26-11-2021: Se notifica auto de traslado 10 días para presentar alegatos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Se llevo a cabo audiencia de conciliación a las 4:00 pm
31-01-2021: Sin novedad
27-01-2021: Sin novedad
25-01-2021: Sin novedad
20-01-2021: Sin novedad
18-01-2021: A FIJAR FECHA PARA LLEVAR A CABO AUDIENCIA CONCENTRADA DE CONCILIACIÓN POSTERIOR AL PROFERIMIENTO DE SENTENCIA EN EL PROCESO DE LA REFERENCIA, PARA EL DÍA VEINTIDOS (22) DE ENERO DE 2021, A LAS 9:00 A.M., LA CUAL SE REALIZARÁ DE MANERA VIRTUAL Y OPORTUNAMENTE SE NOTIFICARÁ A LAS PARTES EL LINK A TRAVÉS DEL CUAL PODRÁN ACCEDER A LA PLATAFORMA TEAMS, EN LA FECHA Y HORA SEÑALADA.
12-01-2021: Sin novedad
31-12-2020: Sin novedad
21-12-2020: Sin novedad
15-12-2020: Sin novedad
09-12-2020: Sin novedad
02-12-2020: Sin novedad
30-11-2020:El 27/11/2020 se solicito copia del expediente digital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Hubo renuncia de poder por parte del abogado de la parte demandante
25-07-2020: Sin novedad
21-07-2020: Sin novedad
15-07-2020: Sin novedad
10-07-2020: Sin novedad
07-07-2020: Sin novedad
01-07-2020: Sin novedad
26-06-2020: El 12 de marzo se recibio memorial de oficina judicial
10-03-2020: Sin novedad
05-03-2020: Sin novedad
02-03-2020: Recibo memorial en oficina judicial - apelación
24-02-2020: En la fecha se recibió memorial en la oficina judicial - apelación.
20-02-2020: Recibo de memorial en oficina - apelació
14-02-2020: El 11 de febrero de 2020, se recibidó memorial con solicitud
10-02-2020: Se notificó sentencia a todas las partes.  SENTENCIA A FAVOR NUESTRO
10-02-2020: El 7 de febrero de 2020 se notificó auto mediante el cual se resuelve: otorgó prosperidad a la excepción de falta de legitimación en la causa por pasiva de carácter procesal y material propuesta por el departamento de antiquia y se negó respecto de los demás sujetos / En audiencia inicial no se encontraron nulidades insubsanables / En audiencia inicial se fijó el litigio / En audiencia inicial ae declaró fallido el intento conciliatorio / En A.I. se realizó el decreto de pruebas / En A.I. se fijaron las fechas para las audiencias de pruebas / En A.I. se corrió traslado de las respuestas a los exhortos y el dictamen realizado por la Universidad CES, por la Junta regional de Calificación de Invalidez y por los demás peritos / En Audiencia de Pruebas se otorgó traslado para alegar de conclusión / Dentro del presente medio de control se realizó audiencia inicial y multiples audiencias de prubeas / Se emitió sentencia que concedió parcialmente las pretensiones de la demanda y se notificará por correo electrónico
04-02-2019: Sin novedad
30-01-2020: sin novedad
27-01-2020: sin novedad
20-01-2020: Recibo memorial oficina judicial (poder)
16-01-2019: Sin novedad
19-12-2019: Recepción poder Metroplús
AL DESPACHO PARA FALLO DE PRIMERA INSTANCIA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</si>
  <si>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El día 24-03-2021 se envia al tribunal
24-02-2021: Sin novedad
22-02-2021: Sin novedad
18-02-2021: Sin novedad
15-02-2021: Sin novedad
08-02-2021: Se concede recurso de apelación interpuesto por la parte demandante en contrata de la sentencia del 15 de Diciembre de 2020
04-02-2021: Sin novedad
31-01-2021: Sin novedad
27-01-2021: Sin novedad
25-01-2021: Sin novedad
20-01-2021: Sin novedad
18-01-2021: El 14/01/2021 se recibe memorial de recurso de apelación 
12-01-2021: Sin novedad
31-12-2020: Sin novedad
21-12-2020: El 16/12/2020 se notifica sentencia de primera instancia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08-09-2020: Sin novedad
15-08-2020: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30-01-2019: Sin novedad
27-01-2019: Sin novedad
20-01-2020: Recibo memorial oficina judicial (poder)
16-01-2019: Sin novedad
19-12-2019: Recepción poder Metroplús
AL DESPACHO PARA FALLO DE PRIMERA INSTANCIA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</si>
  <si>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otorgó poder al Dr. Oscar Santamaría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El día 17/12/2020 se recibe solicitud de cambio de perito
15-12-2020: Sin novedad
09-12-2020: Sin novedad
02-12-2020: Sin novedad
30-11-2020: Sin novedad
26-11-2020: Sin novedad
24-11-2020: Sin novedad
20-11-2020: APODERADO DE METROPLÚS S.A. PRESENTA ALEGATOS DE CONCLUSIÓN
17-11-2020: Sin novedad
12-11-2020: Sin novedad
10-11-2020: Sin novedad
05-11-2020: Sin novedad
30-10-2020: Sin novedad
28-10-2020: Sin novedad
23-10-2020: Sin novedad
20-10-2020: Sin novedad
14-10-2020: Sin novedad
08-10-2020: AUTO QUE CORRE TRASLADO PARA PRESENTAR ALEGATOS DE CONCLUSIÓN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RENUNCIA APDA METROPLUS MAR 28/07/2020 8:33 AM  RENUNCIA MARGARITA RUIZ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14-02-2019: Sin novedad
10-02-2019: Sin novedad
04-02-2019: Sin novedad
30-01-2019: Sin novedad
27-01-2019: Sin novedad
20-01-2020: Recibo memorial oficina judicial (poder)
16-01-2020: Sin novedad
14-01-2020: Recibo memorial oficina judicial (solicitud - aún no la han enviado al correo)
19-12-2019: Recepción poder Metroplús
REQUIERE PERITO APORTE EXPERTICIA SO PENA DE MULTA (COMUNICACIÓN QUE GESTIONARÁ EL APODERADO DEL DEMANDANTE)</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</si>
  <si>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Se otorgó poder al Dr. Oscar Santamaría
03-09-2021. Sin novedad
31-08-2021: Sin novedad
25-08-2021: Sin novedad
19-08-2021: Sin novedad
17-08-2021: Sin novedad
09-08-202131-07-2021: Sin novedad
27-07-2021: Sin novedad
21-07-2021: Sin novedad
15-07-2021: Sin novedad
08-07-2021: Sin novedad
30-06-2021: El día 29 de junio Metroplús S.A. informa correo de notificaciones judiciales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El día 29-10-2020 pasa al despacho para fallo
28-10-2020: Sin novedad 
23-10-2020: Sin novedad
20-10-2020: Sin novedad
14-10-2020: Sin novedad 
08-10-2020: Sin novedad
05-10-2020: Sin novedad
01-10-2020: Sin novedad
30-09-2020: Sin novedad
25-09-2020: Sin novedad
22-09-2020: Sin novedad
18-09-2020: Sin novedad
15-09-2020: Sin novedad
11-09-2020: El día 03-09-2020 el apoderado demandante presenta alegatos de conclusión de primera instanca
08-09-2020: El día 03-09-2020 se reciben alegatos de conclusión presentados por la parte demandante
02-09-2020: El día 01-09-2020 se recibio memorial por correo, de alegatos presentados por la apoderada de Arquitectos e Ingenieros Asociados y la apoderada de Chub Seguros.
 28-08-2020: Apoderado de Metroplús S.A.  presenta alegatos de conclusión de primera instancia.
26-08-2020: Sin novedad
24-08-2020: Se actualizó la información del apoderado de Metroplús S.A.
18-08-2020: Sin novedad
14-08-2020: Sin novedad
11-08-2020: El día 10-08-2020 la apoderada de Metroplús S.A. renuncia al poder
06-08-2020: Sin novedad
31-07-2020:  El día 29-07-2020 SE INFORMA A LAS PARTES QUE EL DÍA 29 DE JULIO DE 2020 SE COMUNICÓ A TRAVÉS DEL CORREO ELECTRÓNICO SUMINISTRADO POR LAS PARTES LA LISTA DE ESTADOS PARA EL DÍA 30 DE JULIO DE 2020
28-07-2020: SE APLAZA AUDIENCIA PARA EL 18 DE AGOSTO DE 2020 A LAS 3:30 PM 
25-07-2020: El dia 22-07-2020 se notifico via correo electronico, auto que fija audiencia de pruebas para el dia 27 de agosto de 2020 a las 8:30 A.M.
21-07-2020: Sin novedad
15-07-2020: Sin novedad
10-07-2020: Sin novedad
07-07-2020: Sin novedad
01-07-2020: Sin novedad
 26-06-2020: El 16 de marzo de 2020 se informo a las partes la lista de estados del dia 12 de marzo y se comunico link dond se puede mirar cada auto
10-03-2020: Sin novedad
05-03-2020: Sin novedad
02-03-2020: Sin novedad
24-02-2020: Sin novedad
18-02-2020- PRESENTAMOS SOLICITUD DE APLAZAMIENTO DE LA AUDIENCIA 
14-02-2020: Sin novedad
10-02-2020: El 5 de febrero de 2020, se fijó estado. Se envió la comunicación al correo electronico de las partes el 6 de febrero de 2020. Se fijó fecha para audiencia de presentación de dictamen para el 20 de febrero a las 10:30am
04-02-2020: Sin novedad
30-01-2020: Sin novedad
27-01-2020: Sin novedad
21-01-2020: Sin novedad
16-01-2020: Sin novedad
19-09-2019: Auto fija fecha audiencia y/o diligencia para el 5 de diciembre a las 10 am
SE APLAZO AUDIENCIA PARA CONTINUAR CON LA AUDIENCIA DE PRUEBAS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</si>
  <si>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El día 29 de junio Metroplús S.A. informa correo de notificaciones judiciales
24-06-2021: Sin novedad
21-06-2021: Sin novedad
11-06-2021: Sin novedad
31-05-2021:Sin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El día 10-08-2020 renunció la apoderada de Metroplús S.A.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El 11 de febrero la parte demandanda acredita dependencia (Paulina Giraldo)
10-02-2020: El 5 de febrero de 2020, se recibió memorial con información / el 6 de febrero, se recibió memorial con pronunciamiento pedida y solicitud declaratoria nulidad / El expediente pasa al despacho para trámite. El 7 de febrero, la parte demandante se pronuncia. 
04-02-2020: En la fecha, se deja constancia de que el pasado 3 de febrero se remitió exhorto a la Procuraduría vía mail, en cumplimiento del Auto del 28 de enero de 2020
30-01-2020: El 28 de enero de 2020 se notificaron dos Autos: i) Auto mediante el cual se ordena exhortar a la Procuraduría para que allegue constancia que acredite trámite de conciliación. ii) Auto mediante el cual se le corre traslado de 5 días a la parte demandada de la solicitud de medida cautelar presentada por nosotros. 
27-01-2020: Sin novedad
21-01-2020: Sin novedad
16-01-2020: recepción memorial (poder apoderada demandado)
19-12-2019: Recepción Poder allegado por Metroplús
PARTE DDA ALLEGA SOLICITUD DE MEDIDA CAUTELAR FLS 28 Y 3- TRASLADOS .CAI</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</si>
  <si>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Se otorgó poder al Dr. Oscar Santamaría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El día 06-11-2020 Metroplús presento comprobante de pago de peritaje 
05-11-2020: Sin novedad
30-10-2020: Sin novedad
28-10-2020: El día 27-10-2020 se recibe memorial presentado por Metroplús S.A.
23-10-2020: A la fecha el municipio de Itaguia ha enviado la constancia de pago de la prueba pericial 
20-10-2020: El día 16-10-2020 se requiere a la parte demandada para el pago de prueba pericial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El día 10-08-2020 Renuncio al poder la apoderada de Metroplús S.A.
 06-08-2020: Sin noveda
31-07-2020: Sin novedad
28-07-2020: Hubo renuncia de poder
25-07-2020: EL 21 DE JULIO DE 2020 A LAS 3:19 PM -MEDIANTE CORREO ELECTRÓNICO PARTE DEMANDANTE ALLEGA CONSTANCIA DE ENVÍO POR CORREO FISICO A LA ASOCIACION DE INGENIERIA SANITARIA Y AMBIENTAL SECCIONAL NOROCCIDENTE
21-07-2020: Sin novedad
15-07-2020: Sin novedad
10-07-2020: Sin novedad
07-07-2020:  El dia 03 de Julio se solicito firma exhorto para un trámite
01-07-2020: Sin novedad
26-06-2020: El 13 de marzo se expidio auto que ordena requerir y se fijo estado
10-03-2020: Sin novedad
05-03-2020: El 3 de marzo de 2020 se expidió constancia envío exhorto
02-03-2020: El 28 de febrero de 2020 se recibió memorial en oficina judicial
24-02-2020: Sin novedad
20-02-2020: Sin novedad
14-02-2020: Sin novedad
10-02-2020: Sin novedad
04-02-2020: Por estados del 31 de enero de 2020, se notificó Auto que repone parcialmente la decisión adoptada en auto del 18 de octubre de 2019. Designa al CES para la práctica de dictamen pericial
30-01-2020: Sin novedad
27-01-2020: Sin novedad
21-01-2020: Sin novedad
17-01-2020: recepción poder
16-01-2020: Sin novedad
06-11-2019TRASLADO DEL RECURSO DE REPOSICIÓN CONTRA EL AUTO QUE ORDENA RELEVAR AL PERITO DEL DEMANDANTE.</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</si>
  <si>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otorgó poder al Dr. Oscar Santamaría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21-12-2020:El día 16/12/2020 Se requiere a Metroplus para que constituya poder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26-06-2020:Sin novedad
10-03-2020: Sin novedad
05-03-2020: Sin novedad
02-03-2020: Sin novedad
02-03-2020: Sin novedad
24-02-2020: Sin novedad
20-02-2020: Sin novedad
14-02-2020: Sin novedad
10-02-2020: Sin novedad
04-02-2020: Por estados del 3 de febrero de 2020, se notificó auto que avoca conocimiento, reconoce personería y fija fecha para audiencia de trámite y juzgamiento para el 10 de marzo de 2022.
30-01-2020: Sin novedad
27-01-2020: Sin novedad
21-01-2020: Sin novedad
16-01-2020: sin novedad
 -SE REALIZA AUDIENCIA. SE FIJA FECHA PARA AUDIENCIA DEL ART. 80 CPTSS PARA EL MARTES 21 DE ENERO DE 2020 A LAS 8:15 A.M. (AM)</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</si>
  <si>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21-01-2021: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El día 13-11-2020 se devolvio al juzgado de origen
12-11-2020: Sin novedad
10-11-2020: Sin novedad 
05-11-2020: Sin novedad
30-10-2020: Sin novedad
28-10-2020: Sin novedad
23-10-2020: Sin novedad
20-10-2020: Sin novedad
14-10-2020:  El día 13-10-2020 se notifico a Metroplús s.a. de la sentencia de segunda instancia
08-10-2020: SENTENCIA DEL 6 DE OCTUBRE DE 2020, QUE DECLARA FUNDADO EL IMPEDIMENTO MANIFESTADO POR LA MAGISTRADA BEATRIZ ELENA JARAMILLO MUÑOZ, RAZÒN POR LA CUAL SE APARTA DEL CONOCIMIENTO DEL PROCESO. SE CONFIRMA LA SENTENCIA NO. 002 DEL 10 DE JUNIO DE 2019, PROFERIDA POR EL JUZGADO NOVENO ADMINISTRATIVO ORAL DEL CIRCUITO DE MEDELLÌN. SE CONDENA EN COSTAS EN SEGUNDA INSTANCIA A LAS ENTIDADES APELANTES. SE FIJAN LAS AGENCIAS EN DERECHO EN $877.803, EQUIVALENTES A UN SALARIO MÍNIMO LEGAL MENSUAL VIGENTE. TANTO LA CONDENA EN COSTAS COMO LAS AGENCIAS EN DERECHO SERÀN ASUMIDAS POR LAS APELANTES POR PARTES IGUALES. LAS COSTAS Y AGENCIAS EN DERECHO SERÀN LIQUIDADAS DE MANERA CONCENTRADA POR EL JUZGADO DE PRIMERA INSTANCIA. REMÌTASE POR SECRETARÌA COPIA DEL PRESENTE FALLO A LA DEFENSORÍA DEL PUEBLO. UNA VEZ EN FIRME LA PRESENTE PROVIDENCIA, REMÍTASE EL EXPEDIENTE AL JUZGADO DE ORIGEN. NO SE RECONOCE PERSONERÍA A LA ABOGADA MARGARITA ROSA RUIZ OCAMPO COMO APODERADA DE METROPLUS S.A.
05-10-2020: Sin novedad
01-10-2020: Sin novedad
30-09-2020: Sin novedad
25-09-2020: Sin novedad
22-09-2020: A la fecha del 21-09-2020 SE REGISTRA PROYECTO DE SENTENCIA
18-09-2020: Sin novedad
15-09-2020: Sin novedad
11-09-2020: Sin novedad
08-09-2020: Sin novedad
02-09-2020: Sin novedad
28-08-2020: Sin novedad
26-08-2020: Sin novedad
24-08-2020: Sin novedad
18-08-2020: Se presento informe de cumplimiento
14-08-2020: Sin novedad
11-08-2020:  El día 10-08-2020 renuncio la apoderada de Metroplús S.A.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21-01-2020: Sin novedad
16-01-2020: Sin novedad
10-07-2019: AL DESPACHO PARA SENTENCIA DE SEGUNDA INSTANCIA </t>
  </si>
  <si>
    <t xml:space="preserve">31-12-2021: Sin novedad
29-12-2021: Sin novedad
23-12-2021: Sin novedad
20-12-2021: Sin novedad
15-12-2021: Sin novedad
10-12-2021: Sin novedad
06-12-2021: Sin novedad
01-12-2021: Sin novedad
30-11-2021: Sin novedad
26-11-2021: Sin novedad
22-11-2021: Sin novedad
19-11-2021: Se remite a la corte suprema de justicia expediente para que surta el recurso de casación
16-11-2021: Sin novedad
12-11-2021: Sin novedad
10-11-2021: Concede ante la Corte de Justicia Sala de Casación Laboral Recurso de Casación
05-11-2021: Sin novedad
01-11-2021: Sin novedad
31-10-2021: Sin novedad
27-10-2021: Sin novedad
25-10-2021: Sin novedad
20-10-2021: Sin novedad
13-10-2021: Sin novedad
11-10-2021: APODERADO DE METROPLÚS S.A. INTERPUSO CASACIÓN
06-10-2021: Sin novedad
04-10-2021: Sin novedad
30-09-2021: Sin novedad
24-09-2021: Sin novedad
20-09-2021: Sin novedad
13-09-2021: Sin novedad
10-09-2021: Sin novedad
07-09-2021: Sin novedad
03-09-2021: Sin novedad
31-08-2021: Sin novedad
25-08-2021: Sin novedad
19-08-2021: Metroplús S.A., presento Alegatos de Conclusión
17-08-2021: La apoderada de la parte demandante presentó alegatos de conclusión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En la fecha se recibe memorial (no se indica asunto)
21-01-2020: Sin novedad
16-01-2020: Sin novedad
20-09-2019: Sentencia de Primera Instancia - AL DESPACHO PARA RESOLVER APELACION ANTE EL TRIBUNAL SUPERIOR DE MEDELLIN SALA LABORAL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</si>
  <si>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otorgó poder al Dr. Oscar Santamaría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21-01-2020: Sin novedad
16-01-2020: Sin novedad
19-12-2019: Recepción memorial - Poder Metroplus
17-09-2019: AL DESPACHO PARA RESOLVER APELACION ANTE EL TRIBUNAL SUPERIOR DE MEDELLIN SALA LABORAL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</si>
  <si>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08-07-2021:Sin novedad
30-06-2021: Sin novedad
24-06-2021: Sin novedad
21-06-2021: Sin novedad
11-06-2021: Sin novedad
31-05-2021: Sin novedad
25-05-2021: Sin novedad
30-04-2021: Sin novedad
22-04-2021: Sin novedad
12-04-2021: Sin novedad
08-04-2021: Auto del 07-04-20210 QUE CONFIRMA EL AUTO RECURRIDO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Se remite el expediente al TAA en apelación
23-10-2020: Sin novedad
20-10-2020: El día 19-10-2020 SE CONCEDE RECURSO DE APELACIÓN INTERPUESTO POR EL APODERADO DE METROPLÚS, DR. JUAN ESTEBAN GARZON
14-10-2020: Sin novedad
08-10-2020: Sin novedad
05-10-2020: Sin novedad
01-10-2020: Sin novedad
30-09-2020: Sin novedad
 25-09-2020: Sin novedad
22-09-2020: Sin novedad
18-09-2020: Sin novedad
15-09-2020: Sin novedad
11-09-2020: Se recibe memorial (poder) por parte de Metroplús S.A.
08-09-2020: El día 07-09-2020 se notifica auto que ordena requerir poder
02-09-2020: Sin novedad
28-08-2020: Sin novedad
26-08-2020: Sin novedad
24-08-2020: Sin novedad
18-08-2020: Sin novedad
14-08-2020: El día 11-08-2020 se dio traslado del recurso contra auto interpuesto por Metroplús S.A.
11-08-2020: Sin novedad
06-08-2020: El día 04-08-2020 Se recibio recurso de apelación interpuesto parte de Metroplús S.A.
31-07-2020: El día 29-07-2020 Hubo renuncia de poder
28-07-2020: SE PROFIRIO AUTO QUE RESUELVE EXCEPCIONES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20-01-2020: recepción poder
16-01-2020: sin novedad
19-12-2020: Recibo Memorial - Poder Metroplus
12-12-2019: TRASLADO DE LAS EXCEPCIONES DE LA CONTESTACION DE LA DEMANDA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</si>
  <si>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otorgó poder al Dr. Oscar Santamaría
03-09-2021: Sin novedad
31-08-2021: Sin novedad
25-08-2021: Sin novedad
19-08-2021: Sin novedad
17-08-2021: Sin novedad
09-08-2021: Sin novedad
31-07-2021: Sin novedad
27-07-2021: Sin novedad
21-07-2021: Sin novedad
15-07-20021: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EN LA FECHA SE REMITE POR CORREO MEMORIAL AL TAA EL RECURSO DE APELACÓN DE SENTENCIA
14-08-2020: Sin novedad
11-08-2020: Sin novedad
06-08-2020: Sin novedad
31-07-2020: El día 30-07-2020 hubo renuncia de poder
28-07-2020: Sin novedad
25-07-2020: Sin novedad
21-07-2020: Sin novedad
15-07-2020: Sin novedad
10-07-2020: Sin novedad
07-07-2020: Sin novedad
01-07-2020: Sin novedad
26-06-2020: Sin novedad
10-03-2020: Sin novedad
05-03-2020: Sin novedad
02-03-2020: Sin novedad
24-02-2020: Sin novedad
20-02-2020: El 14 de febrero de 2020, se envió al Tribunal el recurso
14-02-2020: Sin novedad
10-02-2020: Sin novedad
04-02-2020: Auto mediante el cual se decide sobre recurso, se concede recurso de apelación en el efecto suspensivo. Se remite al TAA.
30-01-2020: Sin novedad
27-01-2020: En la fecha se recibe memorial (poder)
21-01-2020: Sin novedad
18-12-2019: Se profirió sentencia</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</si>
  <si>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Auto del 15 ordenando cumplir lo ordenado por el superior. Se fija audiencia de juzgamiento para el 19 de enero de 2022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El día 02-02-2021 SE REALIZA LA AUDIENCIA DEL ARTÍCULO 77 DEL CPTYSS. SE CONCEDE EL RECURSO DE APELACIÓN INTERPUESTO Y SUSTENTADO OPORTUNAMENTE POR EL APODERADO DE METROPLUS S.A. EN CONTRA DE LAS DECISIONES ADOPTADAS EN LA ETAPA DE DECISIÓN DE EXCEPCIONES PREVIAS, EN EL EFECTO SUSPENSIVO. SE ORDENA EL ENVÍO DEL EXPEDIENTE AL H. TRIBUNAL SUPERIOR DE MEDELLÍN SALA LABORAL PARA LO DE SU COMPETENCIA. 
31-01-2021: Sin novedad
27-01-2021: El 26-01-2021 se reconoce la personaria al abogado de Metroplús, doctor Juan Esteban Garzon Trujillo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Se reprograma audiencia para el día 02 de febrero de 2021
10-11-2020: Sin novedad
05-11-2020: Sin novedad
30-10-2020: Auto de la fecha que pone en conocimiento que la audiencia se realizara en la fecha programada (12-11-2020)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El 7 de febrero se fijó Auto mediante el cual se aplaza audiencia para el 12 de noviembre de 2020 a las 8:30am
04-02-2020: Sin novedad
30-01-2020: Sin novedad
27-01-2020: En la fecha se recibe memorial (no se indica asunto)
21-01-2020: Sin novedad
AUTO FIJA FECHA AUDIENCIA Y/O DILIGENCIA PARA  EL TRES (3) DE JUNIO DE DOS MIL VEINTE (2020) A LAS NUEVE DE LA MAÑANA (9:00 A.M)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</si>
  <si>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Audiencia de pruebas: Se practicaron el interrogatorio de parte y algunos testimonios. Se nombrarán los peritos mediante auto y se fijo fecha para continuar con la audiencia el 1 de diciembre de 2021, a las 8:30 am, para recepcionar los testimonios de los dos testigos faltantes.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EL 11 DE FEBRERO DE 2021 SE CELEBRO AUDIENCIA INICIAL, SE AGOTARON TODAS LAS ETAPAS DEL PROCESO DECRETANDO PRUEBAS, PRECISANDO QUE LA FECHA DE AUDIENCIA DE PRUEBAS SE PROFERIRA POR MEDIO DE AUTO
08-02-2021: Sin novedad
04-02-2021: Sin novedad
31-01-2021: Sin novedad
27-01-2021: AUTO QUE FIJA FECHA AUDIENCIA INICIAL PARA EL 11 DE FEBRERO DE 2021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El día 29-07-2020 hubo renuncia de poder
28-07-2020: Sin novedad
25-07-2020: El dia 23 de Julio se notifico aplazamiento de audiencia
21-07-2020: Sin novedad
15-07-2020: Sin novedad
10-07-2020 Sim mpvedad 
07-07-2020: Sin novedad
01-07-2020: Sin novedad
26-06-2020: Sin novedad
10-03-2020: Sin novedad
05-03-2020: Sin novedad
03-02-2020: El 27 de febrero de 2020, se recibió memorial mediante el cual se acreditó dependencia judicial
24-02-2020: Sin novedad
20-02-2020: Sin novedad
14-02-2020: Sin novedad
10-02-2020: Sin novedad
04-02-2020: Sin novedad
30-01-2020: Sin novedad
27-01-2020: Sin novedad
20-01-2020: Recibo memorial oficina judicial (poder)
19-12-2019: Recibo memorial oficina judicial
28-11-2019: AUDIENCIA INICIAL PARA EL 23 DE JULIO DE 2020 A LAS 8:30 A.M.</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</si>
  <si>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otorgó poder al Dr. Oscar Santamaría 
03-09-2021: Sin novedad
31-08-2021: Sin novedad
25-08-2021: Sin novedad
19-08-2021: Sin novedad
17-08-2021: Sin novedad
09-07-2021: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Renuncia de poder
 25-07-2020: Sin novedad
21-07-2020: Sin novedad
15-07-2020: Sin novedad
10-07-2020: Sin novedad
07-07-2020: Sin novedad
01-07-2020: Sin novedad
26-06-2020: Sin novedad
10-03-2020: Sin novedad
05-03-2020: Sin novedad
02-03-2020: Sin novedad
24-02-2020: Sin novedad
20-02-2020: Sin novedad
14-02-2020: Sin novedad
10-02-2020: Sin novedad
04-02-2020: Sin novedad
30-01-2020: Sin novedad
27-01-2020: Sin novedad
21-01-2020: Sin novedad
16-01-2020: Sin novedad
13-01-2020: Remisión del memorial al TAA
19-12-2019: Recibo poder Metroplus
08-10-2019:  AL DESPACHO POR REPARTO DEL TAA PARA RESOLVER RECURSO DE APELACION POR NEGAR LLAMAMIENTO EN GARANTÍA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</si>
  <si>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Se reorganiza numeración y nomenclatura del expediente electrónico
07-09-2021: Sin novedad
03-09-2021: Sin novedad
31-08-2021: Sin novedad
25-08-2021: Sin novedad
19-08-2021: Sin novedad
17-08-2021: Sin novedad
09-08-2021: Sin novedad
31-07-2021: Sin novedad
27-07-2021: Sin novedad
21-07-2021: Sin novedad
15-07-2021: Sin novedad
08-07-2021: Sin novedad
30-06-2021: Metroplús S.A. informa correo para notificaciones judiciales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El 10 de diciembre de 2020 SE NOTIFICA POR CORREO ELECTRÓNICO SOLICITUD A CURADURIA SEGUNDA URBANA DE MEDELLÍN.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El 12 de marzo se recibio memorial
10-03-2020: el 6 de marzo se recibió memorial  en oficina judicial (cumple requerimiento. Informe Auto
05-03-2020: Sin novedad
02-03-2020: Sin novedad
24-02-2020: El 20 de febrero se notificó auto que ordena requerir información.
26-06-2020: 
14-02-2020: Sin novedad
10-02-2020: Sin novedad
04-02-2020: Sin novedad
30-01-2020: Sin novedad
27-01-2020: En la fecha se recibe memorial (poder)
21-01-2020: Recibo memorial oficina judicial
18-10-2019: LA ULTIMA ACTUACION ES EL INFORME PRESENTADO POR METROPLUS EN OCTUBRE DE 2019</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</si>
  <si>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Metroplús S.A. otorgó poder al Dr. Oscar Santamaría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15-12-2020:Sin novedad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el dia 28-07-2020: Hubo renuncia de poder
25-07-2020: Sin novedad
21-07-2020: Sin novedad
15-07-2020: Sin novedad
10-07-2020: Sin novedad
07-07-2020: Sin novedad
01-07-2020: Sin novedad
26-06-2020: Sin novedad
10-03-2020: Sin novedad
05-03-2020: El 4 de marzo de notificó Auto que fija fecha de audiencia para el 25 de enero de 2022 a las 2:30pm
02-03-2020: El 28 de febrero de 2020 se allegó dependencia judicial
24-02-2020: Sin novedad
20-02-2020: El 17 de febrero de 2020, se allegó memorial con respuesta a demanda
14-02-2020: Sin novedad
10-02-2020: El Despacho resuelve no conceder recurso de apleación por ser extemporaneo
04-02-2020: Sin novedad
30-01-2020: Sin novedad
27-01-2020: se encuentran varias novedades: recepción memorial mediante el cual se pronuncian frente a un recurso el 22 de enero de 2020, contestación de la demanda el 23 de enero de 2020, el Despacho resulve absteniéndose de dar trámite al recurso de reposición por ser extemporáneo el 23 de enero, Auto mediante el cual el Despacho resuelve rechazar el llamamiento en garantía.
21-01-2020: Sin novedad
16-01-2020: Se corre traslado a las partes por 3 días del recurso de reposición contra el auto que admitió la demanda, presentado por SEGUROS DEL ESTADO S.A.
14-01-2020: Sustitución de poder
14-01-2020: Recurso de reposición
18-12-2019: NOTIFICACION PERSONAL </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</si>
  <si>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DECLARA NULIDAD DE LO ACTUADO A PARTIR DEL AUTO QUE ORDENÓ EL EMPLAZAMIENTO A LA CODEMANDADA.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Sin novedad
24-11-2020: Sin novedad
20-11-2020: Sin novedad
17-11-2020: Sin novedad
12-11-2020: Sin novedad
10-11-2020: En la fecha se nombro auxiliar de la justicia para el emplazamiento de las codemandadas 
05-11-2020: Sin novedad
30-10-2020: Sin novedad
28-10-2020: Sin novedad
23-10-2020: Sin novedad
20-10-2020: Sin novedad
14-10-2020: El día 09-10-2020 se ordenó emplazar a las codemandadas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Sin novedad
25-07-2020: Sin novedad
21-07-2020: Sin novedad
15-07-2020: Sin novedad
10-07-2020: Sin novedad
07-07-2020: Sin novedad
01-07-2020: Sin novedad
 26-06-2020: Sin novedad
10-03-2020: El 9 de marzo se notificó Auto que ordena emplazar por Edicto a las codemandadas contrucciones y dragados del suroestre S.A. de C.V. sucursal Colombia CAT Ingeniería y Consultoría Medellín S.A.S.
05-03-2020: En la fecha se recibió memorial
02-03-2020: El 28 de febrero de 2020 se recibió memorial
24-02-2020: Sin novedad
20-02-2020: Sin novedad
14-02-2020: El 13 de febrero de 2020 se notifica personalmente el apoderado de concretos y asfaltos S.A.
SE DA POR CONTESTADA LA DEMANDA POR LA LLAMADA EN GARANTIA AXA Y SE ACCEDE AL LLAMAMIENTO EN GARANTIA QUE HACE ESTA PARTE.</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</si>
  <si>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Auto que admite el llamamiento en garantia a la Entidad institución universitaria Pascual Bravo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Solicitud de adición
17-08-2021: Sin novedad
09-08-2021: Sin novedad
31-07-2021: Sin novedad
27-07-2021: Sin novedad
21-07-2021: Sin novedad
15-07-2021: Sin novedad
08-07-2021: Sin novedad
30-06-2021: Metroplús S.A. informa correo para recepción de notificaciones judiciales
24-06-2021: Sin novedad
21-06-2021: Sin novedad
11-06-2021: Se realizo notifica aporado del llamado en garantía
31-05-2021: Sin novedad
25-05-2021: Sin novedad
18-05-2021: Sin novedad
10-05-2021: Sin novedad
30-04-2021: Sin novedad
22-04-2021: Sin novedad
12-04-2021: Sin novedad
08-04-2021: Sin novedad
31-03-2021: Sin novedad
24-03-2021: Se contesta la reforma a la demanda
15-03-2021: Sin novedad
10-03-2021: Sin novead
08-03-2021: Sin novedad
04-03-2021: Sin novedad
01-03-2021: el día 26-02-2021 se admitio la reforma a la demanda
24-02-2021: Sin novedad
22-02-2021: Sin novedad 
18-02-2021: Sin novedad
15-02-2021: Sin novedad
08-02-2021: Sin novedad
04-02-2021: Sin novedad
31-01-2021: Sin novedad
27-01-2021: Sin novedad
25-01-2021: Sin novedad
20-01-2021: Sin novedad
18-01-2021: Sin novedad
12-01-2021: Sin novead
31-12-2020: Sin novedad
21-12-2020: Sin novedad
15-12-2020: Sin novedad
09-12-2020: Sin novedad
02-12-2020: Sin novedad
30-11-2020: Sin novedad
26-11-2020: Sin novedad
24-11-2020: Recepción de memorial con respuesta a Derecho de Petición
20-11-2020: Sin novedad
17-11-2020: Sin novedad
12-11-2020: Sin novedad
10-11-2020: Sin novedad
05-11-2020: Sin novedad
30-10-2020: Sin novedad
28-10-2020: Sin novedad
23-10-2020: Sin novedad
20-10-2020: Sin novedad 
14-10-2020: El día 13-10-2020 se recibe correo con reforma a la demanda
08-10-2020: Sin novedad
05-10-2020: Sin novedad
01-10-2020: Sin novedad
30-09-2020: Sin novedad
25-09-2020: Sin novedad
22-09-2020: Sin novedad
18-09-2020: Sin novedad
15-09-2020: Sin novedad
11-09-2020: Sin novedad
08-09-2020: Sin novedad
02-09-2020: Sin novedad
28-08-2020: Sin novedad
26-08-2020: Sin novedad
24-08-2020: Sin novedad
18-08-2020: Sin novedad
14-08-2020: Sin novedad
11-08-2020: Sin novedad
06-08-2020: Sin novedad
31-07-2020: Sin novedad
28-07-2020: El día 28-07-2020 hubo renuncia de poder 
25-07-2020: Sin novedad
21-07-2020: Sin novedad
15-07-2020: Sin novedad
10-07-2020: Sin novedad
07-07-2020: Sin novedad
01-07-2020: Contestación y solicitud de llamamiento en garantia (por correo electronico
26-06-2020: El 13 de marzo se recibio memorial
10-03-2020: El 6 de marzo de 2020 se recibió memorial en oficina judicial mediante el cual se aporta derecho de petición.
05-03-2020: En la fecha se recibió memorial (llamamiento en garantía). Adicional a lo anterior, se recibió respuesta de la demandada
02-03-2020: Recibo de memorial en oficina judicial - respuesta demandada
24-02-2020: Sin novedad
20-02-2020: Sin novedad
14-02-2020: Sin novedad
10-02-2020: Sin novedad
04-02-2020: Sin novedad
30-01-2020: Sin novedad
27-01-2020: En la fecha se recibe memorial (constancias de envío)
24-01-2020: Constancias de envío
21-01-2020: Se presenta en Metroplús S.A. copia de la demanda con todos sus anexos y el respectivo Auto Admisorio. Rad: 202010193
15-01-2020: Auto admisorio de la demanda, notificado por Estados de la misma fecha
06-12-2019: Reparto y radicación del proceso</t>
  </si>
  <si>
    <t>31-12-2021: Sin novedad
29-12-2021: Sin novedad
23-12-2021: Sin novedad
20-12-2021: Sin novedad
15-12-2021: Sin novedad
10-12-2021: Sin novedad
06-12-2021: Sin novedad
01-12-2021: Sin novedad
30-11-2021: Sin novedad
26-11-2021: Auto que admite el llamamiento en garantia del metro de medellín a seguros generales suramericana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El día 29 Metroplús S.A. informa correo para recepción de notificaciones judiciales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01-03-2021: Sin novedad
24-02-2021: Sin novedad
22-02-2021: Sin novedad
18-02-2021: Sin novedad
15-02-2021: Sin novedad
08-02-2021: Sin novedad
04-02-2021: Sin novedad
31-01-2021: Sin novedad
25-01-2021: Sin novedad
20-01-2021: Sin novedad
18-01-2021: En la fecha se presenta contestacion de la demanda por parte de Metroplús S.A., via correo electronico
12-01-2021: Sin novedad
31-12-2020: Sin novedad
21-12-2020: Sin novedad
 15-12-2020: El día 10/12/2020 contestación de la demanda por la parte demandante empresta de tte masivo del valle de aburrá
09-12-2020: Sin novedad
02-12-2020: Sin novedad
30-11-2020: Sin novedad
26-11-2020: Sin novedad
24-11-2020: Sin novedad
20-11-2020: Sin novedad
17-11-2020: Sin novedad
12-11-2020: Sin novedad
10-11-2020: Sin novedad 
05-11-2020: Sin novedad
30-10-2020: Sin novedad
28-10-2020: Sin novedad
23-10-2020: Sin novedad
20-10-2020: Sin novedad
14-10-2020: Sin novedad
08-10-2020: Sin novedad
05-10-2020: Sin novedad
01-10-2020: En la fecha se notifica mediante correo electronio el auto admisorio de la demanda
30-09-2020: El día 28-08-2020 se aporta constancia de envio de traslados de la demanda
25-09-2020: Sin novedad
22-09-2020: Sin novedad
18-09-2020: Sin novedad
15-09-2020: Sin novedad
11-09-2020: Sin novedad
 08-09-2020: Sin novedad
02-08-2020: Sin novedad
28-08-2020: El día 27-08-2020 La parte demandante solicita el retiro de traslados de la demanda y el 28-08-2020 aporta constancia del envio de traslados.
26-08-2020: Sin novedad
24-08-2020: Sin novedad
21-08-2020: Auto que ordena requerir a la parte demandante</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</si>
  <si>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Sin novedad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18-03-2021 se admite demanda</t>
  </si>
  <si>
    <t>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La parte demandada allega contestación de la demanda
01-11-2021: Sin novedad
31-10-2021: Sin novedad
27-10-2021: Sin novedad
25-10-2021: Sin novedad
20-10-2021: Sin novedad
13-10-2021: Sin novedad
11-10-2021: METROPLÚS S.A. OTORGA PODER
06-10-2021: Sin novedad
04-10-2021: Sin novedad
30-09-2021: Sin novedad
24-09-2021: Sin novedad
20-09-2021: Sin novedad
13-09-2021: Sin novedad
10-09-2021: Se notifica la demanda a Metroplús S.A.
07-09-2021: Sin novedad
08-09-2021: Se admite la demanda
18-08-2021: Se inadmite la demanda</t>
  </si>
  <si>
    <t xml:space="preserve">INFORME PROCESOS JURIDICOS METROPLUS S.A. - A 31 DE DICIEMBRE 2021 - ADICIONADO CON SOLICITUD DEL COMITÉ FIDUCIARIO - CON ESTIMACION Y AJUSTES ACORDE AL AVANCE DE LOS PROCESOS </t>
  </si>
  <si>
    <t xml:space="preserve">INFORME PROCESOS JURIDICOS METROPLUS S.A. - A 31 DE DICIEMBRE DE 2021 - ADICIONADO CON SOLICITUD DEL COMITÉ FIDUCIARIO - CON ESTIMACION Y AJUSTES ACORDE AL AVANCE DE LOS PROCESOS </t>
  </si>
  <si>
    <t xml:space="preserve">31-12-2021: El día 06 de diciembre se a través de laudo arbitral se condenó a Metroplús S.A. al pago de $ 91.538.934 por concepto de mayor permanencia en la obra y al pago de $ 803.335.133,74 por concepto de obra ejecutada no pagada y a devolver al Consorcio la suma de $ 747.356.451,27 por
concepto del monto retenido en garantía. Y ordenar al Consorcio pagar a Metroplús la suma
de $ 280,919,731.99 a la ejecutoria de este Laudo, más intereses moratorios hasta su
pago efectivo a la tasa más alta que fuere legalmente procedente. Y la suma
de $ 1.923.150.251 por concepto de anticipo no amortizado.
30-09-2021: Actualmente finalizó la etapa probatoria, se fijaron Honorarios definitivos por peritaje.
31-03-2021: Actualmente se han practicado todos los testimonios del proceso y se encuentra pendiente
agotar la contradicción de los dictamenes periciales. Una vez se realice audiencia para
interrogar a los peritos, continuarán los alegatos de conclusión y el laudo arbitral.
24-08-2020 A la fecha, el proceso se encuentra suspendido en los términos del Articulo 159 del CGP, razón por la cuál las audiencias de práctica de pruebas programadas para los días 10,11 y 14 de Agosto, fueron canceladas por el Tribunal y serán reprogramadas una vez cese la interrupción del proceso.
POR AUTO DEL 27 -07-20 MEDIANTE ACTA 20 SE DISPUSO APLAZAR PRÁCTICA DE PRUEBAS.POR AUTO DEL 23-07-20 MEDIANTE ACTA 19 SE DECRETARON PRUEBAS SOLICITADAS POR LAS PARTES, SEÑALA FECHA PARA PRACTICA DE LAS MISMAS.30-06-20 EL ABOGADO CONTRACTUAL DE METROPLÚS S.A. RENUNCIA AL PODER. CONVOCANTE PAGA HONORARIOS DE METROPLÚS S.A. PROXIMA AUDIENCIA 10-07-2020..
26-06-2020: EL 04-06-2020 SE LLEVA A CABO CONCILIACIÓN. SE DECLARA FRACASADA. FIJAN GASTOS Y HONORARIOS DEL PROCESO.
SE ADMITIO LA REFORMA DE LA DEMANDA DE RECONVENCION PRESENTADA POR METROPLÚS Y SE DIO TRASLADO AL CONSORCIO POR 10 DIAS HABILES PARA EJERCER EL DERECHO A LA DEFENSA </t>
  </si>
  <si>
    <t xml:space="preserve">31-12-2021: Sin novedad
29-12-2021: Sin novedad
23-12-2021: Sin novedad
20-12-2021: Sin novedad
15-12-2021: Sin novedad
10-12-2021: Sin novedad
06-12-2021: Sin novedad
01-12-2021: Sin novedad
30-11-2021: Sin novedad
26-11-2021: Sin novedad
22-11-2021: Sin novedad
19-11-2021: Sin novedad
16-11-2021: Sin novedad
12-11-2021: Sin novedad
10-11-2021: Sin novedad
05-11-2021: Sin novedad
01-11-2021: Sin novedad
31-10-2021: Sin novedad
27-10-2021: Sin novedad
25-10-2021: Sin novedad
20-10-2021: Sin novedad
13-10-2021: Sin novedad
11-10-2021: PASA AL DESPACHO
06-10-2021: Sin novedad
04-10-2021: Sin novedad
30-09-2021: Sin novedad
24-09-2021: Sin novedad
20-09-2021: Sin novedad
13-09-2021: Sin novedad
10-09-2021: Sin novedad
07-09-2021: Sin novedad
03-09-2021: Sin novedad
31-08-2021: Sin novedad
25-08-2021: Sin novedad
19-08-2021: Sin novedad
17-08-2021: Sin novedad
09-08-2021: Sin novedad
31-07-2021: Sin novedad
27-07-2021: Sin novedad
21-07-2021: Sin novedad
15-07-2021: Sin novedad
08-07-2021: Sin novedad
30-06-2021: Metroplús S.A. informa correo para recepción de notificaciones judiciales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Sin novedad
08-03-2021: Sin novedad
04-03-2021: Sin novedad
01-03-2021: Sin novedad
24-02-2021: Sin novedad
22-02-2021: Sin novedad
18-02-2021: Sin novedad
15-02-2021: Sin novedad
08-02-2021: Sin novedad
04-02-2021: Sin novedad
31-01-2021: Sin novedad
27-01-2021: Sin novedad
25-01-2021: Sin novedad
20-01-2021: Sin novedad
18-01-2021: Sin novedad
12-01-2021: Sin novedad
31-12-2020: Sin novedad
21-12-2020: Sin novedad
15-12-2020: Sin novedad
09-12-2020: Sin novedad
02-12-2020: Sin novedad
30-11-2020: Sin novedad
26-11-2020: El día 25//11/2020 el municipio de Medellin contesta el llamamiento en garantia
24-11-2020: Contestación de la reforma a la demanda por parte de Metroplús S.A.
20-11-2020: Sin novedad
17-11-2020: Sin novedad
12-11-2020: Sin novedad
10-11-2020: Sin novedad
05-11-2020: Sin novedad
30-10-2020: En la fecha se notifican autos que admiten el llamamiento en garantia
28-10-2020: AUTO QUE ADMITE EL LLAMAMIENTO EN GARANTIA HECHO POR METROPLÚS  CONSORCIO METROPLÚS TLI, GD INFRAESTRUCTURA S.A.S., Y MUNICIPIO DE MEDELLIN Y AUTO QUE ADMITE REFORMA A LA DEMANDA
23-10-2020: Constancia de que el expediente se encuentra digital y todas las actuaciones seguiran surtiendose de manera virtual
20-10-2020: Sin novedad
14-10-2020: Sin novedad
08-10-2020: Sin novedad
05-10-2020: Sin novedad
01-10-2020: Sin novedad
30-09-2020: Sin novedad
25-09-2020: Sin novedad
22-09-2020: Sin novedad
18-09-2020: Sin novedad
15-09-2020: Sin novedad
11-09-2020: Sin novedad
08-09-2020: Sin novedad
02-09-2020: Sin novedad
28-08-2020: Sin novedad
26-08-2020: LA PARTE DEMANDANTE REMITE EN UN SOLO CUERPO DEMANDA Y SU RESPECTIVA REFORMA
24-08-2020: El día 20-08-2020 Renuncio la apoderada de Metroplús S.A.
18-08-2020: Sin novedad
14-08-2020: Sin novedad
11-08-2020: Sin novedad 
31-07-2020: Sin novedad
28-07-2020: Sin novedad
25-07-2020: Sin novedad
21-07-2020: Sin novedad
15-07-2020: Sin novedad
10-07-2020: Sin novedad
07-07-2020: Sin novedad
26/06/2020: El 9 de marzo se CONTESTO LA DEMANDA, APODERADA METROPLUS LLAMA EN G. A: CONSORCIO METROPLUS, GD INFRAEXTRUCTURA SAS y al MPIO MDELLIN </t>
  </si>
  <si>
    <t>31-12-2021: Sin novedad
29-12-2021: Sin novedad
23-12-2021: Sin novedad
20-12-2021: Sin novedad
15-12-2021: Sin novedad
10-12-2021: Sin novedad
06-12-2021: Sin novedad
01-12-2021: Sin novedad
31-10-2021: Auto Traslado a la propuesta de pacto, Resuelve Solicitud Admite Coadyuvancia y fija como fecha para continuar la audiencia de Pacto de Cumplimiento el día NUEVE 9 DE DICIEMBRE DE 2021 A LAS 14:00 HORAS. La diligencia se celebrará por medios virtuales en la plataforma MICROSOFT TEAMS
27-10-2021: Sin novedad
25-10-2021: Sin novedad
20-10-2021: Sin novedad
13-10-2021: Sin novedad
11-10-2021: Sin novedad
06-10-2021: Sin novedad
04-10-2021: Sin novedad
30-09-2021:PREVIA PRESENTACION ESCRITA DE LA PROPUESTA Y MODULACION D LA MISMA POR PARTE DEL DESOACHO, DAR TRASLADO A LOS COMITES DE CONCILIACION DE LAS ENTIDES
 24-09-2021: Sin novedad
20-09-2021: Sin novedad
13-09-2021: Sin novedad
10-09-2021: Se presenta propuesta PACTO DE CUMPLIMIENTO
07-09-2021: Sin novedad
03-09-2021: Sin novedad
31-08-2021: Sin novedad
25-08-2021: Sin novedad
19-08-2021: Sin novedad
17-08-2021: Sin novedad
09-08-2021: Sin novedad
31-07-2021: Sin novedad
27-07-2021: Sin novedad
21-07-2021: FIJA FECHA PARA PACTO DE CUMPLIMIENTO PARA 2 DE SEPTIEMBRE DE 2021 A LAS 13.30 A TRAVES DE TEAMS. REQUIERE ACTUALIZACIÓN DE DATOS
15-07-2021: Sin novedad
08-07-2021: Sin novedad
30-06-2021: Sin novedad
24-06-2021: Sin novedad
21-06-2021: Sin novedad
11-06-2021: Sin novedad
31-05-2021: Sin novedad
25-05-2021: Sin novedad
18-05-2021: Sin novedad
10-05-2021: Sin novedad
30-04-2021: Sin novedad
22-04-2021: Sin novedad
12-04-2021: Sin novedad
08-04-2021: Sin novedad
31-03-2021: Sin novedad
24-03-2021: Sin novedad
15-03-2021: Sin novedad
10-03-2021:  CÚMPLASE LO RESUELTO POR EL SUPERIOR EN PROVIDENCIA DEL 5 DE MARZO DE 2021 POR MEDIO DE LA CUAL ACATA FALLO DE TUTELA DEL CONSEJO DE ESTADO Y RESUELVE REVOCAR EL NRAL 4 DE LA PROVIDENCIA PROFERIDA POR ESTE DESPACHO Y EN SU LUGAR NIEGA LA MEDIDA CAUTELAR. OREDENA CONTINUAR EL TRAMITE CORRESPONDIENTE.
08-03-2021: Sin novedad
04-03-2021: Se recibe memorial de apelación a medida cautelar
01-03-2021: El día 25-02-2021 se requiere al juzgado 13 administrativo por el Tribunal
24-02-2021: Sin novedad
22-02-2021: Sin novedad
18-02-2021: El 16-02-2021 REQUIERE AL MUNICIPIO DE ENVIGADO, AL GERENTE DE LA SOCIEDAD METROPLUS, AL DIRECTOR DEL AREA METROPOLITANA DEL VALLE DE ABURRA - 2 DPIAS INFORME ESTADO ACTUAL OBRA OBJETO D ELA CCION POPULAR, LAS DECISIONES ADOPTADAS EN VIRTUD DEL PRONUNCIAMIENTO DEL CE, ADVIERTE QUE EL INCUMPLIMIENTO DARÁ LUGAR A INICIO DE INCIDENTE DE DESACATO E IMPOSICION DE SANCIONES.
EN LA FECHA METROPLÚS ENVIA MEMORAIL RESPUES A DICHO REQUERIMIENTO
15-02-2021: MEMORIAL INCIDENTE DE DESACATO A MEDIDA CAUTELAR
08-02-2021: Sin novedad
04-02-2021: Sin novedad
31-01-2021: Sin novedad
27-01-2021: Sin novedad
25-01-2021: Sin novedad
20-01-2021: En la fecha se notifica auto del 19-01-2021 que admite la coadyuancia presentada por la señora Selma trujillo
18-01-2021: Se solicito coadyuancia
12-01-2021: Sin novedad
31-12-2020: Sin novedad
21-12-2020: Sin novedad
15-12-2020: Sin novedad
09-12-2020: EN LA FECHA SE RESUELVE APELACION DE SENTENCIA, MEDIANTE AUTO QUE NIEGA LA MEDIDA
 02-12-2020: Sin novedad
30-11-2020: Sin novedad
26-11-2020: Sin novedad
24-11-2020: En la fecha se admite la coadyuancia de la señora Angela Maria Rios Amaya
20-11-2020: Sin novedad
17-11-2020: Sin novedad
12-11-2020: Sin novedad
10-11-2020: Sin novedad
05-11-2020:Sin novedad
 El día 03-11-2020 se solicito coadyuancia
30-10-2020: Sin novedad
28-10-2020: Sin novedad
23-10-2020: Sin novedad
20-10-2020: Sin novedad
14-10-2020: Sin novedad
08-10-2020: El día 06-10-2020 el municipio de Envigado contesta la demanda y el 07-10-2020 el TAA informa impedimento
05-10-2020: El día 02-10-2020 se registra proyecto sobre auto que resuelve impedimento
01-10-2020: Sin novedad
30-09-2020: Sin novedad
25-09-2020: A la fecha se REGISTRA PROYECTO
22-09-2020: Sin novedad
18-09-2020: Se recibe la coadyuancia
15-09-2020: Sin novedad
11-09-2020: El día 10-09-2020 el Coadyuante solicita se le dé traslado de todos los memoriales
El 08-09-2020: Coadyuante remite documentos 02-09-2020: Se recibió a través de memorial la intervención del procurador 10 judicial II vinculado a la procuraduria delegada para asuntos civiles. El Area Metropolitana adiciona documentos mencionados en la contestación de la demanda.
 28-08-2020: El area Metropolitana presentó la contestación de la demanda.
26-08-2020: Se concedió el recurso de apelación en efecto devolutivo, interpuesto por la parte demandanda en contra de la medida cuatelar y se remite al tribunal. Se admitió la coadyuancia. 
24-08-2020: El día 20-08-2020 se presento recurso de apelación a medida cautelar
18-08-2020: Sin novedad
14-08-2020: SE ADMITIO LA DEMANDA, EN CONSECUENCIA, SE ORDENÓ SUSPENDER LA EJECUCIÓN DEL CONTRATO 24 DE 2013, SUSPENDER EFECTOS DE RES. METROPOLITANA 740/19 Y CONFIRMACIONES DE LAS QUE PUEDAN SURGIR DETRIMENTO DEL ARBOLADO, PROHIBIR TALA DE ARBOLES DE CORREDOR VERDE HASTA QUE TERMINE EL PROCESO O SE ACREDITE QUE ELA LA TALA NO AFECTA DE MANERA GRAVE LOS INTERESES COLECTIVOS. SE ORDENÓ NOTIFICAR AL PROCURADOR AMBIENTAL Y A LOS DEMANDADOS,  COMUNICAR AL DEFENSOR DEL PUEBLO Y AVISAR A LA COMUNIDAD.</t>
  </si>
  <si>
    <t>METROPLÚS S.A. Y OTROS</t>
  </si>
  <si>
    <t>JUZGADO NOVENO ADMINISTRATIVO ORAL DE MEDELLÍN</t>
  </si>
  <si>
    <t>MARTHA DEL SOCORRO PULGARIN Y OTROS</t>
  </si>
  <si>
    <t>ACCIÓN DE REPACIÓN DIRECTA</t>
  </si>
  <si>
    <t>05001333300920190027700</t>
  </si>
  <si>
    <t>SE NOTIFICO A METROPLUS EL DÍA 14 DE DICIEMBRE DE 2021</t>
  </si>
  <si>
    <t>31-12-2021: Sin novedad
29-12-2021: Sin novedad
23-12-2021: Sin novedad
20-12-2021: Sin novedad
15-12-2021: Sin novedad</t>
  </si>
  <si>
    <t>LAUDO ARBITRAL QUE CONDENA A AMBAS PARTES</t>
  </si>
  <si>
    <t xml:space="preserve">QUE SE DECLARE RESPONSABLE ADMINISTRATIVA Y PATRIMONIALMENTE RESPONSABLE A LOS DEMANDADOS POR EL ACCIDENTE SUFRIDO POR LA SEÑORA MARTHA DEL SOCORRO PULGARIN Y A SU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</si>
</sst>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quot;$&quot;\ * #,##0.00_-;\-&quot;$&quot;\ * #,##0.00_-;_-&quot;$&quot;\ * &quot;-&quot;??_-;_-@_-"/>
    <numFmt numFmtId="165" formatCode="&quot;$&quot;#,##0;[Red]\-&quot;$&quot;#,##0"/>
    <numFmt numFmtId="166" formatCode="&quot;$&quot;#,##0"/>
    <numFmt numFmtId="167" formatCode="_(* #,##0.00_);_(* \(#,##0.00\);_(* &quot;-&quot;??_);_(@_)"/>
    <numFmt numFmtId="168" formatCode="mmmm\ yyyy"/>
    <numFmt numFmtId="169" formatCode="_-&quot;$&quot;* #,##0_-;\-&quot;$&quot;* #,##0_-;_-&quot;$&quot;* &quot;-&quot;_-;_-@"/>
    <numFmt numFmtId="170" formatCode="mmmm&quot; de &quot;yyyy"/>
    <numFmt numFmtId="171" formatCode="0_ ;\-0\ "/>
    <numFmt numFmtId="172" formatCode="_-[$$-240A]\ * #,##0.00_-;\-[$$-240A]\ * #,##0.00_-;_-[$$-240A]\ * &quot;-&quot;??_-;_-@"/>
  </numFmts>
  <fonts count="7" x14ac:knownFonts="1">
    <font>
      <sz val="10"/>
      <color rgb="FF000000"/>
      <name val="Arial"/>
    </font>
    <font>
      <sz val="10"/>
      <name val="Arial"/>
      <family val="2"/>
    </font>
    <font>
      <b/>
      <sz val="10"/>
      <name val="Arial"/>
      <family val="2"/>
    </font>
    <font>
      <sz val="10"/>
      <color rgb="FF000000"/>
      <name val="Arial"/>
      <family val="2"/>
    </font>
    <font>
      <u/>
      <sz val="10"/>
      <name val="Arial"/>
      <family val="2"/>
    </font>
    <font>
      <b/>
      <u/>
      <sz val="10"/>
      <name val="Arial"/>
      <family val="2"/>
    </font>
    <font>
      <sz val="10"/>
      <color rgb="FF000000"/>
      <name val="Arial"/>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s>
  <cellStyleXfs count="6">
    <xf numFmtId="0" fontId="0"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4" fontId="6" fillId="0" borderId="0" applyFont="0" applyFill="0" applyBorder="0" applyAlignment="0" applyProtection="0"/>
  </cellStyleXfs>
  <cellXfs count="121">
    <xf numFmtId="0" fontId="0" fillId="0" borderId="0" xfId="0"/>
    <xf numFmtId="3" fontId="2" fillId="2" borderId="7" xfId="0" applyNumberFormat="1" applyFont="1" applyFill="1" applyBorder="1" applyAlignment="1">
      <alignment horizontal="center" vertical="center"/>
    </xf>
    <xf numFmtId="3" fontId="2" fillId="2" borderId="7" xfId="1"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0" fontId="1" fillId="2" borderId="0" xfId="0" applyFont="1" applyFill="1" applyAlignment="1">
      <alignment vertical="center"/>
    </xf>
    <xf numFmtId="166" fontId="1" fillId="2" borderId="0" xfId="0" applyNumberFormat="1" applyFont="1" applyFill="1" applyAlignment="1">
      <alignment vertical="center"/>
    </xf>
    <xf numFmtId="167" fontId="1"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center" vertical="center"/>
    </xf>
    <xf numFmtId="166" fontId="2" fillId="2" borderId="0" xfId="0" applyNumberFormat="1" applyFont="1" applyFill="1" applyAlignment="1">
      <alignment horizontal="center" vertical="center"/>
    </xf>
    <xf numFmtId="167" fontId="2" fillId="2" borderId="0" xfId="0" applyNumberFormat="1" applyFont="1" applyFill="1" applyAlignment="1">
      <alignment horizontal="center" vertical="center"/>
    </xf>
    <xf numFmtId="0" fontId="1" fillId="2" borderId="4" xfId="0" applyFont="1" applyFill="1"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167" fontId="2" fillId="2" borderId="4"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4"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xf>
    <xf numFmtId="168" fontId="1" fillId="2" borderId="4"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68" fontId="1" fillId="2" borderId="7"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0" fontId="1" fillId="2" borderId="5" xfId="0" applyFont="1" applyFill="1" applyBorder="1" applyAlignment="1">
      <alignment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left" vertical="center" wrapText="1"/>
    </xf>
    <xf numFmtId="0" fontId="1" fillId="2" borderId="0" xfId="0" applyFont="1" applyFill="1" applyAlignment="1">
      <alignment vertical="center" wrapText="1"/>
    </xf>
    <xf numFmtId="3" fontId="1" fillId="2" borderId="0" xfId="0" applyNumberFormat="1" applyFont="1" applyFill="1" applyAlignment="1">
      <alignment vertical="center"/>
    </xf>
    <xf numFmtId="167" fontId="1" fillId="2" borderId="0" xfId="0" applyNumberFormat="1" applyFont="1" applyFill="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1" fillId="2" borderId="7" xfId="0" applyFont="1" applyFill="1" applyBorder="1" applyAlignment="1">
      <alignment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1" fillId="2" borderId="0" xfId="0" applyFont="1" applyFill="1" applyBorder="1" applyAlignment="1">
      <alignmen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center" vertical="center"/>
    </xf>
    <xf numFmtId="168" fontId="1" fillId="2" borderId="7" xfId="0" applyNumberFormat="1" applyFont="1" applyFill="1" applyBorder="1" applyAlignment="1">
      <alignment horizontal="center" vertical="center"/>
    </xf>
    <xf numFmtId="14" fontId="1" fillId="2" borderId="7" xfId="0" applyNumberFormat="1" applyFont="1" applyFill="1" applyBorder="1" applyAlignment="1">
      <alignment horizontal="left" vertical="center" wrapText="1"/>
    </xf>
    <xf numFmtId="14" fontId="1" fillId="2" borderId="7" xfId="0" applyNumberFormat="1" applyFont="1" applyFill="1" applyBorder="1" applyAlignment="1">
      <alignment horizontal="center" vertical="center" wrapText="1"/>
    </xf>
    <xf numFmtId="170" fontId="1" fillId="2" borderId="7" xfId="0" applyNumberFormat="1" applyFont="1" applyFill="1" applyBorder="1" applyAlignment="1">
      <alignment horizontal="center" vertical="center"/>
    </xf>
    <xf numFmtId="0" fontId="1" fillId="2" borderId="7" xfId="0" applyFont="1" applyFill="1" applyBorder="1" applyAlignment="1">
      <alignment vertical="center" wrapText="1"/>
    </xf>
    <xf numFmtId="0" fontId="1" fillId="2" borderId="0" xfId="0" applyFont="1" applyFill="1" applyBorder="1"/>
    <xf numFmtId="0" fontId="1" fillId="2" borderId="0" xfId="0" applyFont="1" applyFill="1" applyAlignment="1">
      <alignment horizontal="left" vertical="center"/>
    </xf>
    <xf numFmtId="0" fontId="1" fillId="2" borderId="7" xfId="0" applyFont="1" applyFill="1" applyBorder="1" applyAlignment="1">
      <alignment horizontal="left" vertical="center"/>
    </xf>
    <xf numFmtId="17" fontId="1" fillId="2" borderId="7" xfId="0" applyNumberFormat="1" applyFont="1" applyFill="1" applyBorder="1" applyAlignment="1">
      <alignment horizontal="center" vertical="center"/>
    </xf>
    <xf numFmtId="0" fontId="1" fillId="2" borderId="0" xfId="0" applyFont="1" applyFill="1"/>
    <xf numFmtId="4" fontId="1" fillId="2" borderId="0" xfId="0" applyNumberFormat="1" applyFont="1" applyFill="1" applyAlignment="1">
      <alignment vertical="center"/>
    </xf>
    <xf numFmtId="172" fontId="1" fillId="2" borderId="0" xfId="0" applyNumberFormat="1" applyFont="1" applyFill="1" applyAlignment="1">
      <alignment vertical="center"/>
    </xf>
    <xf numFmtId="4" fontId="1" fillId="2" borderId="0" xfId="0" applyNumberFormat="1" applyFont="1" applyFill="1"/>
    <xf numFmtId="3" fontId="1" fillId="2" borderId="0" xfId="0" applyNumberFormat="1" applyFont="1" applyFill="1"/>
    <xf numFmtId="0" fontId="1" fillId="2" borderId="0" xfId="0" applyFont="1" applyFill="1" applyAlignment="1">
      <alignment horizontal="center"/>
    </xf>
    <xf numFmtId="166" fontId="1" fillId="2" borderId="4" xfId="0" applyNumberFormat="1" applyFont="1" applyFill="1" applyBorder="1" applyAlignment="1">
      <alignment horizontal="center" vertical="center" wrapText="1"/>
    </xf>
    <xf numFmtId="167" fontId="1" fillId="2" borderId="4" xfId="0" applyNumberFormat="1" applyFont="1" applyFill="1" applyBorder="1" applyAlignment="1">
      <alignment horizontal="center" vertical="center" wrapText="1"/>
    </xf>
    <xf numFmtId="3" fontId="1" fillId="2" borderId="0" xfId="0" applyNumberFormat="1" applyFont="1" applyFill="1" applyAlignment="1">
      <alignment horizontal="center" vertical="center" wrapText="1"/>
    </xf>
    <xf numFmtId="3" fontId="1" fillId="2" borderId="6" xfId="0" applyNumberFormat="1" applyFont="1" applyFill="1" applyBorder="1" applyAlignment="1">
      <alignment vertical="center"/>
    </xf>
    <xf numFmtId="166" fontId="1" fillId="2" borderId="6" xfId="0" applyNumberFormat="1" applyFont="1" applyFill="1" applyBorder="1" applyAlignment="1">
      <alignment vertical="center"/>
    </xf>
    <xf numFmtId="167" fontId="1" fillId="2" borderId="6" xfId="0" applyNumberFormat="1" applyFont="1" applyFill="1" applyBorder="1" applyAlignment="1">
      <alignment vertical="center"/>
    </xf>
    <xf numFmtId="166" fontId="2" fillId="2" borderId="7" xfId="0" applyNumberFormat="1" applyFont="1" applyFill="1" applyBorder="1" applyAlignment="1">
      <alignment horizontal="center" vertical="center" wrapText="1"/>
    </xf>
    <xf numFmtId="167" fontId="2" fillId="2" borderId="7" xfId="0" applyNumberFormat="1" applyFont="1" applyFill="1" applyBorder="1" applyAlignment="1">
      <alignment horizontal="center" vertical="center" wrapText="1"/>
    </xf>
    <xf numFmtId="169" fontId="1"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166" fontId="1" fillId="3" borderId="4" xfId="0" applyNumberFormat="1" applyFont="1" applyFill="1" applyBorder="1" applyAlignment="1">
      <alignment horizontal="center" vertical="center" wrapText="1"/>
    </xf>
    <xf numFmtId="166" fontId="1" fillId="2" borderId="7"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9" fontId="1" fillId="2" borderId="7" xfId="0" applyNumberFormat="1" applyFont="1" applyFill="1" applyBorder="1" applyAlignment="1">
      <alignment horizontal="center" vertical="center"/>
    </xf>
    <xf numFmtId="166" fontId="1" fillId="3" borderId="4" xfId="0" applyNumberFormat="1" applyFont="1" applyFill="1" applyBorder="1" applyAlignment="1">
      <alignment horizontal="center" vertical="center"/>
    </xf>
    <xf numFmtId="166" fontId="1" fillId="3" borderId="1" xfId="0" applyNumberFormat="1" applyFont="1" applyFill="1" applyBorder="1" applyAlignment="1">
      <alignment horizontal="center" vertical="center"/>
    </xf>
    <xf numFmtId="0" fontId="2" fillId="2" borderId="7" xfId="0" applyFont="1" applyFill="1" applyBorder="1" applyAlignment="1">
      <alignment vertical="center" wrapText="1"/>
    </xf>
    <xf numFmtId="166" fontId="1" fillId="2" borderId="7"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165" fontId="1" fillId="2" borderId="7" xfId="0" applyNumberFormat="1" applyFont="1" applyFill="1" applyBorder="1" applyAlignment="1">
      <alignment horizontal="center" vertical="center"/>
    </xf>
    <xf numFmtId="171" fontId="1" fillId="2" borderId="7"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41" fontId="2" fillId="2" borderId="7" xfId="1" applyFont="1" applyFill="1" applyBorder="1" applyAlignment="1">
      <alignment horizontal="center" vertical="center"/>
    </xf>
    <xf numFmtId="49" fontId="1" fillId="2" borderId="7" xfId="0" applyNumberFormat="1" applyFont="1" applyFill="1" applyBorder="1" applyAlignment="1">
      <alignment horizontal="center" vertical="center" wrapText="1"/>
    </xf>
    <xf numFmtId="41" fontId="2" fillId="2" borderId="10" xfId="1" applyFont="1" applyFill="1" applyBorder="1" applyAlignment="1">
      <alignment horizontal="center" vertical="center"/>
    </xf>
    <xf numFmtId="3" fontId="2" fillId="2" borderId="0" xfId="0" applyNumberFormat="1" applyFont="1" applyFill="1" applyAlignment="1">
      <alignment vertical="center"/>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167" fontId="1" fillId="2" borderId="4" xfId="0" applyNumberFormat="1" applyFont="1" applyFill="1" applyBorder="1" applyAlignment="1">
      <alignment horizontal="left" vertical="center" wrapText="1"/>
    </xf>
    <xf numFmtId="0" fontId="1" fillId="2" borderId="6" xfId="0" applyFont="1" applyFill="1" applyBorder="1" applyAlignment="1">
      <alignment horizontal="center" vertical="center" wrapText="1"/>
    </xf>
    <xf numFmtId="168" fontId="1" fillId="2" borderId="6"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xf>
    <xf numFmtId="0" fontId="1" fillId="2" borderId="11" xfId="0" applyFont="1" applyFill="1" applyBorder="1" applyAlignment="1">
      <alignment vertical="center"/>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166" fontId="1"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166" fontId="1" fillId="2" borderId="11" xfId="0" applyNumberFormat="1" applyFont="1" applyFill="1" applyBorder="1" applyAlignment="1">
      <alignment horizontal="center" vertical="center" wrapText="1"/>
    </xf>
    <xf numFmtId="0" fontId="1" fillId="2" borderId="11" xfId="0" applyFont="1" applyFill="1" applyBorder="1" applyAlignment="1">
      <alignment horizontal="center" vertical="center"/>
    </xf>
    <xf numFmtId="17" fontId="1" fillId="2" borderId="11" xfId="0" applyNumberFormat="1"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xf numFmtId="0" fontId="2" fillId="2" borderId="0" xfId="0" applyFont="1" applyFill="1" applyAlignment="1">
      <alignment vertical="center"/>
    </xf>
    <xf numFmtId="0" fontId="1" fillId="2" borderId="0" xfId="0" applyFont="1" applyFill="1" applyAlignment="1">
      <alignment horizontal="center" vertical="center"/>
    </xf>
    <xf numFmtId="166" fontId="1" fillId="2" borderId="1" xfId="0" applyNumberFormat="1" applyFont="1" applyFill="1" applyBorder="1" applyAlignment="1">
      <alignment horizontal="center" vertical="center" wrapText="1"/>
    </xf>
    <xf numFmtId="166" fontId="1" fillId="2" borderId="7" xfId="0" applyNumberFormat="1" applyFont="1" applyFill="1" applyBorder="1" applyAlignment="1">
      <alignment vertical="center" wrapText="1"/>
    </xf>
    <xf numFmtId="3" fontId="1" fillId="2" borderId="7" xfId="1" applyNumberFormat="1" applyFont="1" applyFill="1" applyBorder="1" applyAlignment="1">
      <alignment horizontal="center" vertical="center"/>
    </xf>
    <xf numFmtId="164" fontId="1" fillId="2" borderId="4" xfId="5" applyFont="1" applyFill="1" applyBorder="1" applyAlignment="1">
      <alignment horizontal="center" vertical="center" wrapText="1"/>
    </xf>
    <xf numFmtId="0" fontId="1" fillId="2" borderId="0" xfId="0" applyFont="1" applyFill="1" applyAlignment="1"/>
    <xf numFmtId="0" fontId="1" fillId="2" borderId="0" xfId="0" applyFont="1" applyFill="1" applyAlignment="1">
      <alignment horizontal="center" vertical="center" wrapText="1"/>
    </xf>
    <xf numFmtId="0" fontId="1" fillId="2" borderId="0" xfId="0" applyFont="1" applyFill="1" applyAlignment="1"/>
    <xf numFmtId="0" fontId="1" fillId="2" borderId="0" xfId="0" applyFont="1" applyFill="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xf numFmtId="0" fontId="1" fillId="2" borderId="3" xfId="0" applyFont="1" applyFill="1" applyBorder="1"/>
    <xf numFmtId="0" fontId="2" fillId="2" borderId="0" xfId="0" applyFont="1" applyFill="1" applyAlignment="1">
      <alignment vertical="center"/>
    </xf>
    <xf numFmtId="0" fontId="1" fillId="2" borderId="0" xfId="0" applyFont="1" applyFill="1" applyAlignment="1">
      <alignment horizontal="center" vertical="center"/>
    </xf>
    <xf numFmtId="0" fontId="2" fillId="2" borderId="8" xfId="0" applyFont="1" applyFill="1" applyBorder="1" applyAlignment="1">
      <alignment horizontal="center" vertical="center" wrapText="1"/>
    </xf>
    <xf numFmtId="0" fontId="1" fillId="2" borderId="5" xfId="0" applyFont="1" applyFill="1" applyBorder="1"/>
    <xf numFmtId="0" fontId="1" fillId="2" borderId="9" xfId="0" applyFont="1" applyFill="1" applyBorder="1"/>
    <xf numFmtId="0" fontId="2" fillId="2" borderId="0" xfId="0" applyFont="1" applyFill="1" applyAlignment="1">
      <alignment horizontal="left" vertical="center" wrapText="1"/>
    </xf>
  </cellXfs>
  <cellStyles count="6">
    <cellStyle name="Millares [0]" xfId="1" builtinId="6"/>
    <cellStyle name="Millares [0] 2" xfId="2" xr:uid="{00000000-0005-0000-0000-000001000000}"/>
    <cellStyle name="Millares [0] 2 2" xfId="4" xr:uid="{99CEE79C-8EE8-49D6-8E67-E940B373A747}"/>
    <cellStyle name="Millares [0] 3" xfId="3" xr:uid="{40A91303-83E1-493A-991F-DAAAE3580542}"/>
    <cellStyle name="Moneda" xfId="5" builtinId="4"/>
    <cellStyle name="Normal" xfId="0" builtinId="0"/>
  </cellStyles>
  <dxfs count="0"/>
  <tableStyles count="0" defaultTableStyle="TableStyleMedium2" defaultPivotStyle="PivotStyleLight16"/>
  <colors>
    <mruColors>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96"/>
  <sheetViews>
    <sheetView tabSelected="1" zoomScaleNormal="100" workbookViewId="0">
      <selection activeCell="L5" sqref="A5:XFD5"/>
    </sheetView>
  </sheetViews>
  <sheetFormatPr baseColWidth="10" defaultColWidth="14.42578125" defaultRowHeight="15" customHeight="1" x14ac:dyDescent="0.2"/>
  <cols>
    <col min="1" max="2" width="8.42578125" style="101" customWidth="1"/>
    <col min="3" max="3" width="0.42578125" style="101" customWidth="1"/>
    <col min="4" max="4" width="15.140625" style="101" customWidth="1"/>
    <col min="5" max="5" width="10.42578125" style="101" customWidth="1"/>
    <col min="6" max="6" width="18.28515625" style="101" customWidth="1"/>
    <col min="7" max="7" width="33.7109375" style="101" hidden="1" customWidth="1"/>
    <col min="8" max="8" width="18.42578125" style="101" customWidth="1"/>
    <col min="9" max="9" width="19" style="101" customWidth="1"/>
    <col min="10" max="10" width="18.85546875" style="101" customWidth="1"/>
    <col min="11" max="11" width="35.42578125" style="101" customWidth="1"/>
    <col min="12" max="12" width="40" style="101" customWidth="1"/>
    <col min="13" max="13" width="104.140625" style="101" customWidth="1"/>
    <col min="14" max="14" width="31.42578125" style="101" customWidth="1"/>
    <col min="15" max="15" width="24.140625" style="101" customWidth="1"/>
    <col min="16" max="16" width="23.42578125" style="101" customWidth="1"/>
    <col min="17" max="17" width="29.7109375" style="101" customWidth="1"/>
    <col min="18" max="18" width="36.140625" style="101" customWidth="1"/>
    <col min="19" max="19" width="45" style="101" customWidth="1"/>
    <col min="20" max="20" width="72.42578125" style="101" customWidth="1"/>
    <col min="21" max="21" width="23.85546875" style="59" customWidth="1"/>
    <col min="22" max="16384" width="14.42578125" style="101"/>
  </cols>
  <sheetData>
    <row r="1" spans="1:21" ht="12.75" x14ac:dyDescent="0.2">
      <c r="A1" s="4"/>
      <c r="B1" s="4"/>
      <c r="C1" s="4"/>
      <c r="D1" s="4"/>
      <c r="E1" s="4"/>
      <c r="F1" s="112" t="s">
        <v>421</v>
      </c>
      <c r="G1" s="113"/>
      <c r="H1" s="113"/>
      <c r="I1" s="113"/>
      <c r="J1" s="113"/>
      <c r="K1" s="113"/>
      <c r="L1" s="113"/>
      <c r="M1" s="113"/>
      <c r="N1" s="114"/>
      <c r="O1" s="4"/>
      <c r="P1" s="4"/>
      <c r="Q1" s="5"/>
      <c r="R1" s="6"/>
      <c r="S1" s="6"/>
      <c r="T1" s="103"/>
      <c r="U1" s="103"/>
    </row>
    <row r="2" spans="1:21" ht="12.75" x14ac:dyDescent="0.2">
      <c r="A2" s="4"/>
      <c r="B2" s="4"/>
      <c r="C2" s="4"/>
      <c r="D2" s="4"/>
      <c r="E2" s="4"/>
      <c r="F2" s="7"/>
      <c r="G2" s="7"/>
      <c r="H2" s="102"/>
      <c r="I2" s="102"/>
      <c r="J2" s="102"/>
      <c r="K2" s="8"/>
      <c r="L2" s="102"/>
      <c r="M2" s="102"/>
      <c r="N2" s="102"/>
      <c r="O2" s="4"/>
      <c r="P2" s="9"/>
      <c r="Q2" s="10"/>
      <c r="R2" s="11"/>
      <c r="S2" s="11"/>
      <c r="T2" s="103"/>
      <c r="U2" s="103"/>
    </row>
    <row r="3" spans="1:21" ht="12.75" x14ac:dyDescent="0.2">
      <c r="A3" s="4"/>
      <c r="B3" s="4"/>
      <c r="C3" s="4"/>
      <c r="D3" s="4"/>
      <c r="E3" s="4"/>
      <c r="F3" s="115" t="s">
        <v>0</v>
      </c>
      <c r="G3" s="110"/>
      <c r="H3" s="110"/>
      <c r="I3" s="110"/>
      <c r="J3" s="110"/>
      <c r="K3" s="110"/>
      <c r="L3" s="110"/>
      <c r="M3" s="110"/>
      <c r="N3" s="110"/>
      <c r="O3" s="4"/>
      <c r="P3" s="9"/>
      <c r="Q3" s="10"/>
      <c r="R3" s="11"/>
      <c r="S3" s="11"/>
      <c r="T3" s="103"/>
      <c r="U3" s="103"/>
    </row>
    <row r="4" spans="1:21" ht="38.25" x14ac:dyDescent="0.2">
      <c r="A4" s="4"/>
      <c r="B4" s="4"/>
      <c r="C4" s="4"/>
      <c r="D4" s="4"/>
      <c r="E4" s="12" t="s">
        <v>1</v>
      </c>
      <c r="F4" s="13" t="s">
        <v>2</v>
      </c>
      <c r="G4" s="14" t="s">
        <v>3</v>
      </c>
      <c r="H4" s="14" t="s">
        <v>4</v>
      </c>
      <c r="I4" s="14" t="s">
        <v>5</v>
      </c>
      <c r="J4" s="14" t="s">
        <v>6</v>
      </c>
      <c r="K4" s="14" t="s">
        <v>7</v>
      </c>
      <c r="L4" s="14" t="s">
        <v>8</v>
      </c>
      <c r="M4" s="14" t="s">
        <v>9</v>
      </c>
      <c r="N4" s="15" t="s">
        <v>10</v>
      </c>
      <c r="O4" s="14" t="s">
        <v>11</v>
      </c>
      <c r="P4" s="16" t="s">
        <v>12</v>
      </c>
      <c r="Q4" s="17" t="s">
        <v>370</v>
      </c>
      <c r="R4" s="16" t="s">
        <v>13</v>
      </c>
      <c r="S4" s="16" t="s">
        <v>314</v>
      </c>
      <c r="T4" s="16" t="s">
        <v>317</v>
      </c>
      <c r="U4" s="14" t="s">
        <v>315</v>
      </c>
    </row>
    <row r="5" spans="1:21" ht="312.75" customHeight="1" x14ac:dyDescent="0.2">
      <c r="A5" s="4"/>
      <c r="B5" s="4"/>
      <c r="C5" s="4"/>
      <c r="D5" s="4"/>
      <c r="E5" s="12">
        <v>1</v>
      </c>
      <c r="F5" s="18" t="s">
        <v>14</v>
      </c>
      <c r="G5" s="19" t="s">
        <v>362</v>
      </c>
      <c r="H5" s="19" t="s">
        <v>15</v>
      </c>
      <c r="I5" s="20" t="s">
        <v>16</v>
      </c>
      <c r="J5" s="21" t="s">
        <v>305</v>
      </c>
      <c r="K5" s="19" t="s">
        <v>251</v>
      </c>
      <c r="L5" s="19" t="s">
        <v>17</v>
      </c>
      <c r="M5" s="22" t="s">
        <v>252</v>
      </c>
      <c r="N5" s="27">
        <v>23397586197</v>
      </c>
      <c r="O5" s="19" t="s">
        <v>18</v>
      </c>
      <c r="P5" s="60">
        <f>+Q5*0.5</f>
        <v>11698793098.5</v>
      </c>
      <c r="Q5" s="61">
        <v>23397586197</v>
      </c>
      <c r="R5" s="19" t="s">
        <v>19</v>
      </c>
      <c r="S5" s="23"/>
      <c r="T5" s="19" t="s">
        <v>372</v>
      </c>
      <c r="U5" s="24">
        <v>39479</v>
      </c>
    </row>
    <row r="6" spans="1:21" ht="409.5" x14ac:dyDescent="0.2">
      <c r="A6" s="4"/>
      <c r="B6" s="4"/>
      <c r="C6" s="4"/>
      <c r="D6" s="4"/>
      <c r="E6" s="12">
        <v>2</v>
      </c>
      <c r="F6" s="18" t="s">
        <v>14</v>
      </c>
      <c r="G6" s="19"/>
      <c r="H6" s="19" t="s">
        <v>15</v>
      </c>
      <c r="I6" s="20" t="s">
        <v>20</v>
      </c>
      <c r="J6" s="21" t="s">
        <v>21</v>
      </c>
      <c r="K6" s="19" t="s">
        <v>253</v>
      </c>
      <c r="L6" s="19" t="s">
        <v>22</v>
      </c>
      <c r="M6" s="22" t="s">
        <v>254</v>
      </c>
      <c r="N6" s="27">
        <v>7116646271</v>
      </c>
      <c r="O6" s="19" t="s">
        <v>18</v>
      </c>
      <c r="P6" s="60">
        <v>3844364832</v>
      </c>
      <c r="Q6" s="88">
        <v>7688709663</v>
      </c>
      <c r="R6" s="19" t="s">
        <v>19</v>
      </c>
      <c r="S6" s="89" t="s">
        <v>329</v>
      </c>
      <c r="T6" s="89" t="s">
        <v>373</v>
      </c>
      <c r="U6" s="90">
        <v>39539</v>
      </c>
    </row>
    <row r="7" spans="1:21" ht="409.5" x14ac:dyDescent="0.2">
      <c r="A7" s="4"/>
      <c r="B7" s="4"/>
      <c r="C7" s="4"/>
      <c r="D7" s="4"/>
      <c r="E7" s="12">
        <v>3</v>
      </c>
      <c r="F7" s="18" t="s">
        <v>50</v>
      </c>
      <c r="G7" s="19" t="s">
        <v>362</v>
      </c>
      <c r="H7" s="19" t="s">
        <v>15</v>
      </c>
      <c r="I7" s="20" t="s">
        <v>192</v>
      </c>
      <c r="J7" s="21" t="s">
        <v>193</v>
      </c>
      <c r="K7" s="19" t="s">
        <v>316</v>
      </c>
      <c r="L7" s="19" t="s">
        <v>194</v>
      </c>
      <c r="M7" s="22" t="s">
        <v>206</v>
      </c>
      <c r="N7" s="27">
        <v>13292011</v>
      </c>
      <c r="O7" s="19" t="s">
        <v>144</v>
      </c>
      <c r="P7" s="60">
        <v>13292011</v>
      </c>
      <c r="Q7" s="27">
        <v>13292011</v>
      </c>
      <c r="R7" s="25" t="s">
        <v>19</v>
      </c>
      <c r="S7" s="87"/>
      <c r="T7" s="87" t="s">
        <v>374</v>
      </c>
      <c r="U7" s="26">
        <v>43800</v>
      </c>
    </row>
    <row r="8" spans="1:21" ht="12.75" x14ac:dyDescent="0.2">
      <c r="A8" s="4"/>
      <c r="B8" s="4"/>
      <c r="C8" s="4"/>
      <c r="D8" s="4"/>
      <c r="E8" s="12"/>
      <c r="F8" s="12" t="s">
        <v>23</v>
      </c>
      <c r="G8" s="19"/>
      <c r="H8" s="19"/>
      <c r="I8" s="20"/>
      <c r="J8" s="21"/>
      <c r="K8" s="19"/>
      <c r="L8" s="19"/>
      <c r="M8" s="19"/>
      <c r="N8" s="27">
        <f>+SUBTOTAL(109,N5:N7)</f>
        <v>30527524479</v>
      </c>
      <c r="O8" s="27"/>
      <c r="P8" s="27">
        <f>+SUBTOTAL(109,P5:P7)</f>
        <v>15556449941.5</v>
      </c>
      <c r="Q8" s="60"/>
      <c r="R8" s="27"/>
      <c r="S8" s="62"/>
      <c r="T8" s="103"/>
      <c r="U8" s="103"/>
    </row>
    <row r="9" spans="1:21" ht="12.75" x14ac:dyDescent="0.2">
      <c r="A9" s="4"/>
      <c r="B9" s="4"/>
      <c r="C9" s="4"/>
      <c r="D9" s="4"/>
      <c r="E9" s="28"/>
      <c r="F9" s="29"/>
      <c r="G9" s="30"/>
      <c r="H9" s="30"/>
      <c r="I9" s="31"/>
      <c r="J9" s="32"/>
      <c r="K9" s="30"/>
      <c r="L9" s="30"/>
      <c r="M9" s="18"/>
      <c r="N9" s="27"/>
      <c r="O9" s="27"/>
      <c r="P9" s="27"/>
      <c r="Q9" s="60"/>
      <c r="R9" s="27"/>
      <c r="S9" s="62"/>
      <c r="T9" s="103"/>
      <c r="U9" s="103"/>
    </row>
    <row r="10" spans="1:21" ht="12.75" x14ac:dyDescent="0.2">
      <c r="A10" s="4"/>
      <c r="B10" s="4"/>
      <c r="C10" s="4"/>
      <c r="D10" s="4"/>
      <c r="E10" s="4"/>
      <c r="F10" s="100"/>
      <c r="G10" s="100"/>
      <c r="H10" s="103"/>
      <c r="I10" s="103"/>
      <c r="J10" s="4"/>
      <c r="K10" s="33"/>
      <c r="L10" s="4"/>
      <c r="M10" s="4"/>
      <c r="N10" s="34"/>
      <c r="O10" s="4"/>
      <c r="P10" s="5"/>
      <c r="Q10" s="35"/>
      <c r="R10" s="4"/>
      <c r="S10" s="4"/>
      <c r="T10" s="103"/>
      <c r="U10" s="103"/>
    </row>
    <row r="11" spans="1:21" ht="12.75" x14ac:dyDescent="0.2">
      <c r="A11" s="116"/>
      <c r="B11" s="110"/>
      <c r="C11" s="110"/>
      <c r="D11" s="110"/>
      <c r="E11" s="4"/>
      <c r="F11" s="112" t="s">
        <v>420</v>
      </c>
      <c r="G11" s="113"/>
      <c r="H11" s="113"/>
      <c r="I11" s="113"/>
      <c r="J11" s="113"/>
      <c r="K11" s="113"/>
      <c r="L11" s="113"/>
      <c r="M11" s="113"/>
      <c r="N11" s="114"/>
      <c r="O11" s="4"/>
      <c r="P11" s="4"/>
      <c r="Q11" s="5"/>
      <c r="R11" s="6"/>
      <c r="S11" s="6"/>
      <c r="T11" s="103"/>
      <c r="U11" s="103"/>
    </row>
    <row r="12" spans="1:21" ht="12.75" x14ac:dyDescent="0.2">
      <c r="A12" s="110"/>
      <c r="B12" s="110"/>
      <c r="C12" s="110"/>
      <c r="D12" s="110"/>
      <c r="E12" s="4"/>
      <c r="F12" s="100"/>
      <c r="G12" s="100"/>
      <c r="H12" s="103"/>
      <c r="I12" s="103"/>
      <c r="J12" s="4"/>
      <c r="K12" s="33"/>
      <c r="L12" s="4"/>
      <c r="M12" s="4"/>
      <c r="N12" s="34"/>
      <c r="O12" s="4"/>
      <c r="P12" s="5"/>
      <c r="Q12" s="35"/>
      <c r="R12" s="4"/>
      <c r="S12" s="4"/>
      <c r="T12" s="103"/>
      <c r="U12" s="103"/>
    </row>
    <row r="13" spans="1:21" ht="24" customHeight="1" x14ac:dyDescent="0.2">
      <c r="A13" s="110"/>
      <c r="B13" s="110"/>
      <c r="C13" s="110"/>
      <c r="D13" s="110"/>
      <c r="E13" s="36"/>
      <c r="F13" s="117" t="s">
        <v>24</v>
      </c>
      <c r="G13" s="118"/>
      <c r="H13" s="118"/>
      <c r="I13" s="118"/>
      <c r="J13" s="118"/>
      <c r="K13" s="118"/>
      <c r="L13" s="118"/>
      <c r="M13" s="119"/>
      <c r="N13" s="63"/>
      <c r="O13" s="36"/>
      <c r="P13" s="64"/>
      <c r="Q13" s="65"/>
      <c r="R13" s="37"/>
      <c r="S13" s="37"/>
      <c r="T13" s="38"/>
      <c r="U13" s="37"/>
    </row>
    <row r="14" spans="1:21" ht="85.5" customHeight="1" x14ac:dyDescent="0.2">
      <c r="A14" s="110"/>
      <c r="B14" s="110"/>
      <c r="C14" s="110"/>
      <c r="D14" s="110"/>
      <c r="E14" s="39" t="s">
        <v>1</v>
      </c>
      <c r="F14" s="40" t="s">
        <v>2</v>
      </c>
      <c r="G14" s="40" t="s">
        <v>25</v>
      </c>
      <c r="H14" s="41" t="s">
        <v>4</v>
      </c>
      <c r="I14" s="40" t="s">
        <v>5</v>
      </c>
      <c r="J14" s="41" t="s">
        <v>6</v>
      </c>
      <c r="K14" s="40" t="s">
        <v>7</v>
      </c>
      <c r="L14" s="40" t="s">
        <v>8</v>
      </c>
      <c r="M14" s="40" t="s">
        <v>9</v>
      </c>
      <c r="N14" s="3" t="s">
        <v>10</v>
      </c>
      <c r="O14" s="40" t="s">
        <v>371</v>
      </c>
      <c r="P14" s="66" t="s">
        <v>26</v>
      </c>
      <c r="Q14" s="67" t="s">
        <v>363</v>
      </c>
      <c r="R14" s="41" t="s">
        <v>13</v>
      </c>
      <c r="S14" s="41" t="s">
        <v>27</v>
      </c>
      <c r="T14" s="41" t="s">
        <v>317</v>
      </c>
      <c r="U14" s="40" t="s">
        <v>243</v>
      </c>
    </row>
    <row r="15" spans="1:21" ht="194.25" customHeight="1" x14ac:dyDescent="0.2">
      <c r="A15" s="42"/>
      <c r="B15" s="42"/>
      <c r="C15" s="42"/>
      <c r="D15" s="42"/>
      <c r="E15" s="39">
        <v>1</v>
      </c>
      <c r="F15" s="87" t="s">
        <v>32</v>
      </c>
      <c r="G15" s="87" t="s">
        <v>362</v>
      </c>
      <c r="H15" s="47" t="s">
        <v>33</v>
      </c>
      <c r="I15" s="87" t="s">
        <v>15</v>
      </c>
      <c r="J15" s="46" t="s">
        <v>34</v>
      </c>
      <c r="K15" s="87" t="s">
        <v>352</v>
      </c>
      <c r="L15" s="87" t="s">
        <v>35</v>
      </c>
      <c r="M15" s="87" t="s">
        <v>337</v>
      </c>
      <c r="N15" s="68">
        <v>2539036500</v>
      </c>
      <c r="O15" s="69" t="s">
        <v>36</v>
      </c>
      <c r="P15" s="60">
        <v>2026774241</v>
      </c>
      <c r="Q15" s="3">
        <v>4053548481</v>
      </c>
      <c r="R15" s="87" t="s">
        <v>19</v>
      </c>
      <c r="S15" s="87" t="s">
        <v>30</v>
      </c>
      <c r="T15" s="87" t="s">
        <v>375</v>
      </c>
      <c r="U15" s="45">
        <v>39479</v>
      </c>
    </row>
    <row r="16" spans="1:21" ht="201" customHeight="1" x14ac:dyDescent="0.2">
      <c r="A16" s="42"/>
      <c r="B16" s="42"/>
      <c r="C16" s="42"/>
      <c r="D16" s="42"/>
      <c r="E16" s="39">
        <v>2</v>
      </c>
      <c r="F16" s="87" t="s">
        <v>32</v>
      </c>
      <c r="G16" s="87"/>
      <c r="H16" s="87" t="s">
        <v>37</v>
      </c>
      <c r="I16" s="87" t="s">
        <v>15</v>
      </c>
      <c r="J16" s="46" t="s">
        <v>38</v>
      </c>
      <c r="K16" s="87" t="s">
        <v>253</v>
      </c>
      <c r="L16" s="87" t="s">
        <v>22</v>
      </c>
      <c r="M16" s="87" t="s">
        <v>255</v>
      </c>
      <c r="N16" s="68">
        <v>1348534417</v>
      </c>
      <c r="O16" s="69" t="s">
        <v>36</v>
      </c>
      <c r="P16" s="60">
        <f>+Q16*0.5</f>
        <v>1036719541.5</v>
      </c>
      <c r="Q16" s="3">
        <v>2073439083</v>
      </c>
      <c r="R16" s="44" t="s">
        <v>19</v>
      </c>
      <c r="S16" s="87" t="s">
        <v>227</v>
      </c>
      <c r="T16" s="87" t="s">
        <v>376</v>
      </c>
      <c r="U16" s="45">
        <v>39539</v>
      </c>
    </row>
    <row r="17" spans="1:21" ht="150.75" customHeight="1" x14ac:dyDescent="0.2">
      <c r="A17" s="42"/>
      <c r="B17" s="42"/>
      <c r="C17" s="42"/>
      <c r="D17" s="42"/>
      <c r="E17" s="39">
        <v>3</v>
      </c>
      <c r="F17" s="87" t="s">
        <v>39</v>
      </c>
      <c r="G17" s="87" t="s">
        <v>362</v>
      </c>
      <c r="H17" s="87" t="s">
        <v>40</v>
      </c>
      <c r="I17" s="87" t="s">
        <v>15</v>
      </c>
      <c r="J17" s="46" t="s">
        <v>41</v>
      </c>
      <c r="K17" s="87" t="s">
        <v>256</v>
      </c>
      <c r="L17" s="87" t="s">
        <v>42</v>
      </c>
      <c r="M17" s="87" t="s">
        <v>257</v>
      </c>
      <c r="N17" s="68">
        <v>1545000000</v>
      </c>
      <c r="O17" s="69" t="s">
        <v>29</v>
      </c>
      <c r="P17" s="70">
        <v>0</v>
      </c>
      <c r="Q17" s="3">
        <v>2249416600</v>
      </c>
      <c r="R17" s="44" t="s">
        <v>19</v>
      </c>
      <c r="S17" s="87" t="s">
        <v>30</v>
      </c>
      <c r="T17" s="87" t="s">
        <v>377</v>
      </c>
      <c r="U17" s="48">
        <v>40360</v>
      </c>
    </row>
    <row r="18" spans="1:21" ht="172.5" customHeight="1" x14ac:dyDescent="0.2">
      <c r="A18" s="42"/>
      <c r="B18" s="42"/>
      <c r="C18" s="42"/>
      <c r="D18" s="42"/>
      <c r="E18" s="39">
        <v>4</v>
      </c>
      <c r="F18" s="87" t="s">
        <v>39</v>
      </c>
      <c r="G18" s="87" t="s">
        <v>364</v>
      </c>
      <c r="H18" s="87" t="s">
        <v>249</v>
      </c>
      <c r="I18" s="87" t="s">
        <v>15</v>
      </c>
      <c r="J18" s="46" t="s">
        <v>43</v>
      </c>
      <c r="K18" s="87" t="s">
        <v>258</v>
      </c>
      <c r="L18" s="87" t="s">
        <v>44</v>
      </c>
      <c r="M18" s="87" t="s">
        <v>259</v>
      </c>
      <c r="N18" s="68">
        <v>155000000</v>
      </c>
      <c r="O18" s="69" t="s">
        <v>36</v>
      </c>
      <c r="P18" s="60">
        <v>116924606</v>
      </c>
      <c r="Q18" s="3">
        <v>233849212</v>
      </c>
      <c r="R18" s="44" t="s">
        <v>19</v>
      </c>
      <c r="S18" s="44"/>
      <c r="T18" s="87" t="s">
        <v>378</v>
      </c>
      <c r="U18" s="45">
        <v>40330</v>
      </c>
    </row>
    <row r="19" spans="1:21" ht="280.5" customHeight="1" x14ac:dyDescent="0.2">
      <c r="A19" s="42"/>
      <c r="B19" s="42"/>
      <c r="C19" s="42"/>
      <c r="D19" s="42"/>
      <c r="E19" s="39">
        <v>5</v>
      </c>
      <c r="F19" s="87" t="s">
        <v>39</v>
      </c>
      <c r="G19" s="87" t="s">
        <v>364</v>
      </c>
      <c r="H19" s="87" t="s">
        <v>31</v>
      </c>
      <c r="I19" s="87" t="s">
        <v>15</v>
      </c>
      <c r="J19" s="46" t="s">
        <v>200</v>
      </c>
      <c r="K19" s="87" t="s">
        <v>260</v>
      </c>
      <c r="L19" s="87" t="s">
        <v>45</v>
      </c>
      <c r="M19" s="87" t="s">
        <v>261</v>
      </c>
      <c r="N19" s="105">
        <v>4977025468</v>
      </c>
      <c r="O19" s="69" t="s">
        <v>36</v>
      </c>
      <c r="P19" s="60">
        <v>3779819369</v>
      </c>
      <c r="Q19" s="1">
        <v>7559638739</v>
      </c>
      <c r="R19" s="44" t="s">
        <v>19</v>
      </c>
      <c r="S19" s="44"/>
      <c r="T19" s="87" t="s">
        <v>379</v>
      </c>
      <c r="U19" s="45">
        <v>40238</v>
      </c>
    </row>
    <row r="20" spans="1:21" ht="114" customHeight="1" x14ac:dyDescent="0.2">
      <c r="A20" s="42"/>
      <c r="B20" s="42"/>
      <c r="C20" s="42"/>
      <c r="D20" s="42"/>
      <c r="E20" s="39">
        <v>6</v>
      </c>
      <c r="F20" s="87" t="s">
        <v>28</v>
      </c>
      <c r="G20" s="87" t="s">
        <v>362</v>
      </c>
      <c r="H20" s="87" t="s">
        <v>46</v>
      </c>
      <c r="I20" s="87" t="s">
        <v>215</v>
      </c>
      <c r="J20" s="46" t="s">
        <v>47</v>
      </c>
      <c r="K20" s="87" t="s">
        <v>262</v>
      </c>
      <c r="L20" s="87" t="s">
        <v>48</v>
      </c>
      <c r="M20" s="87" t="s">
        <v>263</v>
      </c>
      <c r="N20" s="68">
        <v>182745000</v>
      </c>
      <c r="O20" s="69" t="s">
        <v>29</v>
      </c>
      <c r="P20" s="70">
        <v>0</v>
      </c>
      <c r="Q20" s="1">
        <v>249600188</v>
      </c>
      <c r="R20" s="44" t="s">
        <v>49</v>
      </c>
      <c r="S20" s="87" t="s">
        <v>30</v>
      </c>
      <c r="T20" s="87" t="s">
        <v>380</v>
      </c>
      <c r="U20" s="45">
        <v>41122</v>
      </c>
    </row>
    <row r="21" spans="1:21" ht="222" customHeight="1" x14ac:dyDescent="0.2">
      <c r="A21" s="42"/>
      <c r="B21" s="42"/>
      <c r="C21" s="42"/>
      <c r="D21" s="42"/>
      <c r="E21" s="39">
        <v>7</v>
      </c>
      <c r="F21" s="87" t="s">
        <v>50</v>
      </c>
      <c r="G21" s="87" t="s">
        <v>364</v>
      </c>
      <c r="H21" s="87" t="s">
        <v>264</v>
      </c>
      <c r="I21" s="87" t="s">
        <v>15</v>
      </c>
      <c r="J21" s="46" t="s">
        <v>265</v>
      </c>
      <c r="K21" s="87" t="s">
        <v>266</v>
      </c>
      <c r="L21" s="87" t="s">
        <v>51</v>
      </c>
      <c r="M21" s="87" t="s">
        <v>267</v>
      </c>
      <c r="N21" s="68">
        <v>914329445</v>
      </c>
      <c r="O21" s="69" t="s">
        <v>52</v>
      </c>
      <c r="P21" s="70">
        <v>1295790609</v>
      </c>
      <c r="Q21" s="2">
        <v>1295790609</v>
      </c>
      <c r="R21" s="91" t="s">
        <v>19</v>
      </c>
      <c r="S21" s="91" t="s">
        <v>53</v>
      </c>
      <c r="T21" s="87" t="s">
        <v>381</v>
      </c>
      <c r="U21" s="45">
        <v>41030</v>
      </c>
    </row>
    <row r="22" spans="1:21" ht="180" customHeight="1" x14ac:dyDescent="0.2">
      <c r="A22" s="42"/>
      <c r="B22" s="42"/>
      <c r="C22" s="42"/>
      <c r="D22" s="42"/>
      <c r="E22" s="39">
        <v>8</v>
      </c>
      <c r="F22" s="87" t="s">
        <v>55</v>
      </c>
      <c r="G22" s="87" t="s">
        <v>362</v>
      </c>
      <c r="H22" s="87" t="s">
        <v>56</v>
      </c>
      <c r="I22" s="87" t="s">
        <v>15</v>
      </c>
      <c r="J22" s="46" t="s">
        <v>245</v>
      </c>
      <c r="K22" s="87" t="s">
        <v>351</v>
      </c>
      <c r="L22" s="87" t="s">
        <v>57</v>
      </c>
      <c r="M22" s="87" t="s">
        <v>268</v>
      </c>
      <c r="N22" s="68">
        <v>5654268</v>
      </c>
      <c r="O22" s="69" t="s">
        <v>52</v>
      </c>
      <c r="P22" s="72">
        <v>7565149</v>
      </c>
      <c r="Q22" s="2">
        <v>7565149</v>
      </c>
      <c r="R22" s="44" t="s">
        <v>49</v>
      </c>
      <c r="S22" s="87" t="s">
        <v>58</v>
      </c>
      <c r="T22" s="87" t="s">
        <v>382</v>
      </c>
      <c r="U22" s="45">
        <v>41579</v>
      </c>
    </row>
    <row r="23" spans="1:21" ht="139.5" customHeight="1" x14ac:dyDescent="0.2">
      <c r="A23" s="42"/>
      <c r="B23" s="42"/>
      <c r="C23" s="42"/>
      <c r="D23" s="42"/>
      <c r="E23" s="39">
        <v>9</v>
      </c>
      <c r="F23" s="87" t="s">
        <v>54</v>
      </c>
      <c r="G23" s="87" t="s">
        <v>362</v>
      </c>
      <c r="H23" s="87" t="s">
        <v>59</v>
      </c>
      <c r="I23" s="87" t="s">
        <v>60</v>
      </c>
      <c r="J23" s="46" t="s">
        <v>201</v>
      </c>
      <c r="K23" s="87" t="s">
        <v>269</v>
      </c>
      <c r="L23" s="87" t="s">
        <v>61</v>
      </c>
      <c r="M23" s="87" t="s">
        <v>270</v>
      </c>
      <c r="N23" s="68">
        <v>59188256</v>
      </c>
      <c r="O23" s="69" t="s">
        <v>29</v>
      </c>
      <c r="P23" s="70">
        <v>0</v>
      </c>
      <c r="Q23" s="3">
        <v>79552072</v>
      </c>
      <c r="R23" s="44" t="s">
        <v>49</v>
      </c>
      <c r="S23" s="87" t="s">
        <v>324</v>
      </c>
      <c r="T23" s="87" t="s">
        <v>383</v>
      </c>
      <c r="U23" s="45">
        <v>41365</v>
      </c>
    </row>
    <row r="24" spans="1:21" ht="409.5" customHeight="1" x14ac:dyDescent="0.2">
      <c r="A24" s="42"/>
      <c r="B24" s="42"/>
      <c r="C24" s="42"/>
      <c r="D24" s="42"/>
      <c r="E24" s="39">
        <v>10</v>
      </c>
      <c r="F24" s="87" t="s">
        <v>54</v>
      </c>
      <c r="G24" s="87" t="s">
        <v>362</v>
      </c>
      <c r="H24" s="87" t="s">
        <v>62</v>
      </c>
      <c r="I24" s="87" t="s">
        <v>15</v>
      </c>
      <c r="J24" s="46" t="s">
        <v>63</v>
      </c>
      <c r="K24" s="87" t="s">
        <v>271</v>
      </c>
      <c r="L24" s="87" t="s">
        <v>64</v>
      </c>
      <c r="M24" s="87" t="s">
        <v>272</v>
      </c>
      <c r="N24" s="68">
        <v>250171326</v>
      </c>
      <c r="O24" s="69" t="s">
        <v>36</v>
      </c>
      <c r="P24" s="60">
        <v>167190288</v>
      </c>
      <c r="Q24" s="1">
        <v>334380575</v>
      </c>
      <c r="R24" s="44" t="s">
        <v>49</v>
      </c>
      <c r="S24" s="44"/>
      <c r="T24" s="87" t="s">
        <v>384</v>
      </c>
      <c r="U24" s="45">
        <v>41456</v>
      </c>
    </row>
    <row r="25" spans="1:21" ht="180" customHeight="1" x14ac:dyDescent="0.2">
      <c r="A25" s="42"/>
      <c r="B25" s="42"/>
      <c r="C25" s="42"/>
      <c r="D25" s="42"/>
      <c r="E25" s="39">
        <v>11</v>
      </c>
      <c r="F25" s="87" t="s">
        <v>66</v>
      </c>
      <c r="G25" s="87" t="s">
        <v>362</v>
      </c>
      <c r="H25" s="87" t="s">
        <v>67</v>
      </c>
      <c r="I25" s="87" t="s">
        <v>68</v>
      </c>
      <c r="J25" s="47" t="s">
        <v>69</v>
      </c>
      <c r="K25" s="40" t="s">
        <v>70</v>
      </c>
      <c r="L25" s="87" t="s">
        <v>71</v>
      </c>
      <c r="M25" s="87" t="s">
        <v>218</v>
      </c>
      <c r="N25" s="71">
        <v>0</v>
      </c>
      <c r="O25" s="69" t="s">
        <v>29</v>
      </c>
      <c r="P25" s="70">
        <v>0</v>
      </c>
      <c r="Q25" s="3">
        <v>0</v>
      </c>
      <c r="R25" s="87" t="s">
        <v>72</v>
      </c>
      <c r="S25" s="87"/>
      <c r="T25" s="87" t="s">
        <v>385</v>
      </c>
      <c r="U25" s="45">
        <v>41671</v>
      </c>
    </row>
    <row r="26" spans="1:21" ht="185.25" customHeight="1" x14ac:dyDescent="0.2">
      <c r="A26" s="42"/>
      <c r="B26" s="42"/>
      <c r="C26" s="42"/>
      <c r="D26" s="42"/>
      <c r="E26" s="39">
        <v>12</v>
      </c>
      <c r="F26" s="87" t="s">
        <v>73</v>
      </c>
      <c r="G26" s="87" t="s">
        <v>362</v>
      </c>
      <c r="H26" s="87" t="s">
        <v>74</v>
      </c>
      <c r="I26" s="87" t="s">
        <v>15</v>
      </c>
      <c r="J26" s="46" t="s">
        <v>241</v>
      </c>
      <c r="K26" s="87" t="s">
        <v>273</v>
      </c>
      <c r="L26" s="87" t="s">
        <v>75</v>
      </c>
      <c r="M26" s="87" t="s">
        <v>274</v>
      </c>
      <c r="N26" s="68">
        <v>411873000</v>
      </c>
      <c r="O26" s="69" t="s">
        <v>29</v>
      </c>
      <c r="P26" s="70">
        <v>0</v>
      </c>
      <c r="Q26" s="3">
        <v>531637356</v>
      </c>
      <c r="R26" s="44" t="s">
        <v>19</v>
      </c>
      <c r="S26" s="87" t="s">
        <v>324</v>
      </c>
      <c r="T26" s="87" t="s">
        <v>386</v>
      </c>
      <c r="U26" s="45">
        <v>41944</v>
      </c>
    </row>
    <row r="27" spans="1:21" ht="408" customHeight="1" x14ac:dyDescent="0.2">
      <c r="A27" s="42"/>
      <c r="B27" s="42"/>
      <c r="C27" s="42"/>
      <c r="D27" s="42"/>
      <c r="E27" s="39">
        <v>13</v>
      </c>
      <c r="F27" s="87" t="s">
        <v>65</v>
      </c>
      <c r="G27" s="87" t="s">
        <v>364</v>
      </c>
      <c r="H27" s="87" t="s">
        <v>76</v>
      </c>
      <c r="I27" s="87" t="s">
        <v>15</v>
      </c>
      <c r="J27" s="46" t="s">
        <v>77</v>
      </c>
      <c r="K27" s="87" t="s">
        <v>275</v>
      </c>
      <c r="L27" s="87" t="s">
        <v>78</v>
      </c>
      <c r="M27" s="87" t="s">
        <v>276</v>
      </c>
      <c r="N27" s="68">
        <v>191142681</v>
      </c>
      <c r="O27" s="69" t="s">
        <v>36</v>
      </c>
      <c r="P27" s="60">
        <v>128259746</v>
      </c>
      <c r="Q27" s="1">
        <v>256519491</v>
      </c>
      <c r="R27" s="44" t="s">
        <v>19</v>
      </c>
      <c r="S27" s="87" t="s">
        <v>350</v>
      </c>
      <c r="T27" s="40" t="s">
        <v>387</v>
      </c>
      <c r="U27" s="45">
        <v>41883</v>
      </c>
    </row>
    <row r="28" spans="1:21" ht="193.5" customHeight="1" x14ac:dyDescent="0.2">
      <c r="A28" s="42"/>
      <c r="B28" s="42"/>
      <c r="C28" s="42"/>
      <c r="D28" s="86"/>
      <c r="E28" s="39">
        <v>14</v>
      </c>
      <c r="F28" s="87" t="s">
        <v>54</v>
      </c>
      <c r="G28" s="87" t="s">
        <v>362</v>
      </c>
      <c r="H28" s="87" t="s">
        <v>79</v>
      </c>
      <c r="I28" s="87" t="s">
        <v>80</v>
      </c>
      <c r="J28" s="87" t="s">
        <v>81</v>
      </c>
      <c r="K28" s="49" t="s">
        <v>277</v>
      </c>
      <c r="L28" s="87" t="s">
        <v>82</v>
      </c>
      <c r="M28" s="87" t="s">
        <v>278</v>
      </c>
      <c r="N28" s="73">
        <v>30000000</v>
      </c>
      <c r="O28" s="69" t="s">
        <v>36</v>
      </c>
      <c r="P28" s="60">
        <f>+Q28*0.5</f>
        <v>19361697</v>
      </c>
      <c r="Q28" s="1">
        <v>38723394</v>
      </c>
      <c r="R28" s="44" t="s">
        <v>49</v>
      </c>
      <c r="S28" s="44"/>
      <c r="T28" s="87" t="s">
        <v>388</v>
      </c>
      <c r="U28" s="45">
        <v>41944</v>
      </c>
    </row>
    <row r="29" spans="1:21" ht="241.5" customHeight="1" x14ac:dyDescent="0.2">
      <c r="A29" s="42"/>
      <c r="B29" s="42"/>
      <c r="C29" s="42"/>
      <c r="D29" s="42"/>
      <c r="E29" s="39">
        <v>15</v>
      </c>
      <c r="F29" s="87" t="s">
        <v>54</v>
      </c>
      <c r="G29" s="87" t="s">
        <v>364</v>
      </c>
      <c r="H29" s="87" t="s">
        <v>83</v>
      </c>
      <c r="I29" s="87" t="s">
        <v>346</v>
      </c>
      <c r="J29" s="87" t="s">
        <v>84</v>
      </c>
      <c r="K29" s="49" t="s">
        <v>279</v>
      </c>
      <c r="L29" s="87" t="s">
        <v>85</v>
      </c>
      <c r="M29" s="87" t="s">
        <v>280</v>
      </c>
      <c r="N29" s="73">
        <v>50000000</v>
      </c>
      <c r="O29" s="69" t="s">
        <v>36</v>
      </c>
      <c r="P29" s="60">
        <v>33550786</v>
      </c>
      <c r="Q29" s="1">
        <v>67101573</v>
      </c>
      <c r="R29" s="44" t="s">
        <v>49</v>
      </c>
      <c r="S29" s="44"/>
      <c r="T29" s="87" t="s">
        <v>389</v>
      </c>
      <c r="U29" s="45">
        <v>41883</v>
      </c>
    </row>
    <row r="30" spans="1:21" ht="194.25" customHeight="1" x14ac:dyDescent="0.2">
      <c r="A30" s="42"/>
      <c r="B30" s="42"/>
      <c r="C30" s="42"/>
      <c r="D30" s="42"/>
      <c r="E30" s="39">
        <v>16</v>
      </c>
      <c r="F30" s="87" t="s">
        <v>54</v>
      </c>
      <c r="G30" s="87" t="s">
        <v>364</v>
      </c>
      <c r="H30" s="87" t="s">
        <v>86</v>
      </c>
      <c r="I30" s="87" t="s">
        <v>347</v>
      </c>
      <c r="J30" s="87" t="s">
        <v>348</v>
      </c>
      <c r="K30" s="49" t="s">
        <v>281</v>
      </c>
      <c r="L30" s="87" t="s">
        <v>87</v>
      </c>
      <c r="M30" s="87" t="s">
        <v>282</v>
      </c>
      <c r="N30" s="68">
        <v>199500000</v>
      </c>
      <c r="O30" s="69" t="s">
        <v>36</v>
      </c>
      <c r="P30" s="60">
        <v>133867638</v>
      </c>
      <c r="Q30" s="1">
        <v>267735276</v>
      </c>
      <c r="R30" s="44" t="s">
        <v>49</v>
      </c>
      <c r="S30" s="44"/>
      <c r="T30" s="87" t="s">
        <v>390</v>
      </c>
      <c r="U30" s="45">
        <v>41883</v>
      </c>
    </row>
    <row r="31" spans="1:21" ht="171" customHeight="1" x14ac:dyDescent="0.2">
      <c r="A31" s="42"/>
      <c r="B31" s="42"/>
      <c r="C31" s="42"/>
      <c r="D31" s="86"/>
      <c r="E31" s="39">
        <v>17</v>
      </c>
      <c r="F31" s="87" t="s">
        <v>28</v>
      </c>
      <c r="G31" s="87" t="s">
        <v>362</v>
      </c>
      <c r="H31" s="87" t="s">
        <v>88</v>
      </c>
      <c r="I31" s="87" t="s">
        <v>15</v>
      </c>
      <c r="J31" s="87" t="s">
        <v>349</v>
      </c>
      <c r="K31" s="49" t="s">
        <v>283</v>
      </c>
      <c r="L31" s="87" t="s">
        <v>89</v>
      </c>
      <c r="M31" s="87" t="s">
        <v>284</v>
      </c>
      <c r="N31" s="73">
        <v>495000000</v>
      </c>
      <c r="O31" s="69" t="s">
        <v>90</v>
      </c>
      <c r="P31" s="74">
        <v>0</v>
      </c>
      <c r="Q31" s="1">
        <v>640805838</v>
      </c>
      <c r="R31" s="44" t="s">
        <v>19</v>
      </c>
      <c r="S31" s="44"/>
      <c r="T31" s="87" t="s">
        <v>391</v>
      </c>
      <c r="U31" s="45">
        <v>41883</v>
      </c>
    </row>
    <row r="32" spans="1:21" ht="154.5" customHeight="1" x14ac:dyDescent="0.2">
      <c r="A32" s="42"/>
      <c r="B32" s="42"/>
      <c r="C32" s="42"/>
      <c r="D32" s="42"/>
      <c r="E32" s="39">
        <v>18</v>
      </c>
      <c r="F32" s="87" t="s">
        <v>54</v>
      </c>
      <c r="G32" s="87" t="s">
        <v>364</v>
      </c>
      <c r="H32" s="87" t="s">
        <v>91</v>
      </c>
      <c r="I32" s="87" t="s">
        <v>15</v>
      </c>
      <c r="J32" s="87" t="s">
        <v>318</v>
      </c>
      <c r="K32" s="49" t="s">
        <v>319</v>
      </c>
      <c r="L32" s="87" t="s">
        <v>92</v>
      </c>
      <c r="M32" s="87" t="s">
        <v>285</v>
      </c>
      <c r="N32" s="68">
        <v>142392000</v>
      </c>
      <c r="O32" s="69" t="s">
        <v>36</v>
      </c>
      <c r="P32" s="60">
        <v>95396052</v>
      </c>
      <c r="Q32" s="1">
        <v>190792105</v>
      </c>
      <c r="R32" s="44" t="s">
        <v>93</v>
      </c>
      <c r="S32" s="87" t="s">
        <v>202</v>
      </c>
      <c r="T32" s="87" t="s">
        <v>392</v>
      </c>
      <c r="U32" s="45">
        <v>41913</v>
      </c>
    </row>
    <row r="33" spans="1:21" ht="180.75" customHeight="1" x14ac:dyDescent="0.2">
      <c r="A33" s="42"/>
      <c r="B33" s="42"/>
      <c r="C33" s="42"/>
      <c r="D33" s="42"/>
      <c r="E33" s="39">
        <v>19</v>
      </c>
      <c r="F33" s="87" t="s">
        <v>94</v>
      </c>
      <c r="G33" s="87" t="s">
        <v>364</v>
      </c>
      <c r="H33" s="87" t="s">
        <v>95</v>
      </c>
      <c r="I33" s="87" t="s">
        <v>96</v>
      </c>
      <c r="J33" s="87" t="s">
        <v>326</v>
      </c>
      <c r="K33" s="49" t="s">
        <v>327</v>
      </c>
      <c r="L33" s="87" t="s">
        <v>97</v>
      </c>
      <c r="M33" s="87" t="s">
        <v>219</v>
      </c>
      <c r="N33" s="68">
        <v>90000000</v>
      </c>
      <c r="O33" s="69" t="s">
        <v>36</v>
      </c>
      <c r="P33" s="60">
        <f>+Q33*0.5</f>
        <v>56866326</v>
      </c>
      <c r="Q33" s="1">
        <v>113732652</v>
      </c>
      <c r="R33" s="44" t="s">
        <v>98</v>
      </c>
      <c r="S33" s="87" t="s">
        <v>304</v>
      </c>
      <c r="T33" s="87" t="s">
        <v>393</v>
      </c>
      <c r="U33" s="45">
        <v>41913</v>
      </c>
    </row>
    <row r="34" spans="1:21" ht="246.75" customHeight="1" x14ac:dyDescent="0.2">
      <c r="A34" s="42"/>
      <c r="B34" s="42"/>
      <c r="C34" s="42"/>
      <c r="D34" s="42"/>
      <c r="E34" s="39">
        <v>20</v>
      </c>
      <c r="F34" s="87" t="s">
        <v>99</v>
      </c>
      <c r="G34" s="87" t="s">
        <v>364</v>
      </c>
      <c r="H34" s="87" t="s">
        <v>100</v>
      </c>
      <c r="I34" s="87" t="s">
        <v>15</v>
      </c>
      <c r="J34" s="87" t="s">
        <v>203</v>
      </c>
      <c r="K34" s="49" t="s">
        <v>286</v>
      </c>
      <c r="L34" s="87" t="s">
        <v>101</v>
      </c>
      <c r="M34" s="87" t="s">
        <v>287</v>
      </c>
      <c r="N34" s="73">
        <v>319900000</v>
      </c>
      <c r="O34" s="69" t="s">
        <v>29</v>
      </c>
      <c r="P34" s="74">
        <v>0</v>
      </c>
      <c r="Q34" s="1">
        <v>419344855</v>
      </c>
      <c r="R34" s="44" t="s">
        <v>49</v>
      </c>
      <c r="S34" s="87" t="s">
        <v>338</v>
      </c>
      <c r="T34" s="87" t="s">
        <v>394</v>
      </c>
      <c r="U34" s="45">
        <v>42036</v>
      </c>
    </row>
    <row r="35" spans="1:21" ht="317.25" customHeight="1" x14ac:dyDescent="0.2">
      <c r="A35" s="42"/>
      <c r="B35" s="42"/>
      <c r="C35" s="42"/>
      <c r="D35" s="42"/>
      <c r="E35" s="39">
        <v>21</v>
      </c>
      <c r="F35" s="87" t="s">
        <v>55</v>
      </c>
      <c r="G35" s="87" t="s">
        <v>364</v>
      </c>
      <c r="H35" s="87" t="s">
        <v>102</v>
      </c>
      <c r="I35" s="87" t="s">
        <v>15</v>
      </c>
      <c r="J35" s="87" t="s">
        <v>103</v>
      </c>
      <c r="K35" s="49" t="s">
        <v>288</v>
      </c>
      <c r="L35" s="87" t="s">
        <v>104</v>
      </c>
      <c r="M35" s="87" t="s">
        <v>289</v>
      </c>
      <c r="N35" s="73">
        <v>237276301</v>
      </c>
      <c r="O35" s="69" t="s">
        <v>29</v>
      </c>
      <c r="P35" s="74">
        <v>0</v>
      </c>
      <c r="Q35" s="1">
        <v>298418806</v>
      </c>
      <c r="R35" s="44" t="s">
        <v>19</v>
      </c>
      <c r="S35" s="44"/>
      <c r="T35" s="87" t="s">
        <v>395</v>
      </c>
      <c r="U35" s="45">
        <v>42309</v>
      </c>
    </row>
    <row r="36" spans="1:21" ht="222" customHeight="1" x14ac:dyDescent="0.2">
      <c r="A36" s="42"/>
      <c r="B36" s="42"/>
      <c r="C36" s="42"/>
      <c r="D36" s="42"/>
      <c r="E36" s="39">
        <v>22</v>
      </c>
      <c r="F36" s="87" t="s">
        <v>39</v>
      </c>
      <c r="G36" s="87" t="s">
        <v>364</v>
      </c>
      <c r="H36" s="87" t="s">
        <v>105</v>
      </c>
      <c r="I36" s="87" t="s">
        <v>15</v>
      </c>
      <c r="J36" s="87" t="s">
        <v>106</v>
      </c>
      <c r="K36" s="49" t="s">
        <v>290</v>
      </c>
      <c r="L36" s="87" t="s">
        <v>107</v>
      </c>
      <c r="M36" s="43" t="s">
        <v>291</v>
      </c>
      <c r="N36" s="73">
        <v>291514000</v>
      </c>
      <c r="O36" s="69" t="s">
        <v>29</v>
      </c>
      <c r="P36" s="75">
        <v>0</v>
      </c>
      <c r="Q36" s="1">
        <v>366632738</v>
      </c>
      <c r="R36" s="44" t="s">
        <v>19</v>
      </c>
      <c r="S36" s="44"/>
      <c r="T36" s="87" t="s">
        <v>396</v>
      </c>
      <c r="U36" s="45">
        <v>42309</v>
      </c>
    </row>
    <row r="37" spans="1:21" ht="277.5" customHeight="1" x14ac:dyDescent="0.2">
      <c r="A37" s="42"/>
      <c r="B37" s="42"/>
      <c r="C37" s="42"/>
      <c r="D37" s="42"/>
      <c r="E37" s="39">
        <v>23</v>
      </c>
      <c r="F37" s="87" t="s">
        <v>108</v>
      </c>
      <c r="G37" s="87" t="s">
        <v>364</v>
      </c>
      <c r="H37" s="87" t="s">
        <v>109</v>
      </c>
      <c r="I37" s="87" t="s">
        <v>110</v>
      </c>
      <c r="J37" s="87" t="s">
        <v>111</v>
      </c>
      <c r="K37" s="49" t="s">
        <v>292</v>
      </c>
      <c r="L37" s="87" t="s">
        <v>112</v>
      </c>
      <c r="M37" s="87" t="s">
        <v>293</v>
      </c>
      <c r="N37" s="73">
        <v>157819260</v>
      </c>
      <c r="O37" s="69" t="s">
        <v>36</v>
      </c>
      <c r="P37" s="60">
        <v>101922238</v>
      </c>
      <c r="Q37" s="1">
        <v>203844475</v>
      </c>
      <c r="R37" s="44" t="s">
        <v>49</v>
      </c>
      <c r="S37" s="44"/>
      <c r="T37" s="87" t="s">
        <v>397</v>
      </c>
      <c r="U37" s="45">
        <v>42156</v>
      </c>
    </row>
    <row r="38" spans="1:21" ht="252" customHeight="1" x14ac:dyDescent="0.2">
      <c r="A38" s="42"/>
      <c r="B38" s="42"/>
      <c r="C38" s="42"/>
      <c r="D38" s="86"/>
      <c r="E38" s="39">
        <v>24</v>
      </c>
      <c r="F38" s="87" t="s">
        <v>113</v>
      </c>
      <c r="G38" s="87" t="s">
        <v>362</v>
      </c>
      <c r="H38" s="87" t="s">
        <v>114</v>
      </c>
      <c r="I38" s="87" t="s">
        <v>115</v>
      </c>
      <c r="J38" s="87" t="s">
        <v>342</v>
      </c>
      <c r="K38" s="49" t="s">
        <v>343</v>
      </c>
      <c r="L38" s="87" t="s">
        <v>116</v>
      </c>
      <c r="M38" s="87" t="s">
        <v>294</v>
      </c>
      <c r="N38" s="73">
        <v>758302299</v>
      </c>
      <c r="O38" s="69" t="s">
        <v>117</v>
      </c>
      <c r="P38" s="74">
        <v>0</v>
      </c>
      <c r="Q38" s="1">
        <v>869963336</v>
      </c>
      <c r="R38" s="44" t="s">
        <v>19</v>
      </c>
      <c r="S38" s="87" t="s">
        <v>204</v>
      </c>
      <c r="T38" s="87" t="s">
        <v>398</v>
      </c>
      <c r="U38" s="45">
        <v>42522</v>
      </c>
    </row>
    <row r="39" spans="1:21" ht="179.25" customHeight="1" x14ac:dyDescent="0.2">
      <c r="A39" s="42"/>
      <c r="B39" s="42"/>
      <c r="C39" s="42"/>
      <c r="D39" s="42"/>
      <c r="E39" s="39">
        <v>25</v>
      </c>
      <c r="F39" s="87" t="s">
        <v>113</v>
      </c>
      <c r="G39" s="87" t="s">
        <v>364</v>
      </c>
      <c r="H39" s="87" t="s">
        <v>118</v>
      </c>
      <c r="I39" s="87" t="s">
        <v>119</v>
      </c>
      <c r="J39" s="87" t="s">
        <v>340</v>
      </c>
      <c r="K39" s="49" t="s">
        <v>339</v>
      </c>
      <c r="L39" s="87" t="s">
        <v>120</v>
      </c>
      <c r="M39" s="87" t="s">
        <v>295</v>
      </c>
      <c r="N39" s="73">
        <v>155063000</v>
      </c>
      <c r="O39" s="69" t="s">
        <v>117</v>
      </c>
      <c r="P39" s="74">
        <v>0</v>
      </c>
      <c r="Q39" s="1">
        <v>183468435</v>
      </c>
      <c r="R39" s="44" t="s">
        <v>121</v>
      </c>
      <c r="S39" s="87" t="s">
        <v>313</v>
      </c>
      <c r="T39" s="87" t="s">
        <v>399</v>
      </c>
      <c r="U39" s="45">
        <v>42552</v>
      </c>
    </row>
    <row r="40" spans="1:21" ht="242.25" customHeight="1" x14ac:dyDescent="0.2">
      <c r="A40" s="42"/>
      <c r="B40" s="42"/>
      <c r="C40" s="42"/>
      <c r="D40" s="42"/>
      <c r="E40" s="39">
        <v>26</v>
      </c>
      <c r="F40" s="87" t="s">
        <v>54</v>
      </c>
      <c r="G40" s="87" t="s">
        <v>364</v>
      </c>
      <c r="H40" s="87" t="s">
        <v>122</v>
      </c>
      <c r="I40" s="87" t="s">
        <v>123</v>
      </c>
      <c r="J40" s="87" t="s">
        <v>124</v>
      </c>
      <c r="K40" s="76" t="s">
        <v>125</v>
      </c>
      <c r="L40" s="87" t="s">
        <v>126</v>
      </c>
      <c r="M40" s="87" t="s">
        <v>220</v>
      </c>
      <c r="N40" s="73">
        <v>9955403</v>
      </c>
      <c r="O40" s="69" t="s">
        <v>36</v>
      </c>
      <c r="P40" s="60">
        <v>5883855</v>
      </c>
      <c r="Q40" s="1">
        <v>11767711</v>
      </c>
      <c r="R40" s="44" t="s">
        <v>19</v>
      </c>
      <c r="S40" s="44"/>
      <c r="T40" s="87" t="s">
        <v>400</v>
      </c>
      <c r="U40" s="45">
        <v>42705</v>
      </c>
    </row>
    <row r="41" spans="1:21" ht="234.75" customHeight="1" x14ac:dyDescent="0.2">
      <c r="A41" s="50"/>
      <c r="B41" s="50"/>
      <c r="C41" s="50"/>
      <c r="D41" s="50"/>
      <c r="E41" s="39">
        <v>27</v>
      </c>
      <c r="F41" s="87" t="s">
        <v>39</v>
      </c>
      <c r="G41" s="87" t="s">
        <v>364</v>
      </c>
      <c r="H41" s="87" t="s">
        <v>127</v>
      </c>
      <c r="I41" s="87" t="s">
        <v>15</v>
      </c>
      <c r="J41" s="87" t="s">
        <v>128</v>
      </c>
      <c r="K41" s="49" t="s">
        <v>296</v>
      </c>
      <c r="L41" s="87" t="s">
        <v>129</v>
      </c>
      <c r="M41" s="87" t="s">
        <v>297</v>
      </c>
      <c r="N41" s="73">
        <v>291514000</v>
      </c>
      <c r="O41" s="69" t="s">
        <v>36</v>
      </c>
      <c r="P41" s="60">
        <v>177593440</v>
      </c>
      <c r="Q41" s="1">
        <v>355186880</v>
      </c>
      <c r="R41" s="44" t="s">
        <v>93</v>
      </c>
      <c r="S41" s="44"/>
      <c r="T41" s="87" t="s">
        <v>401</v>
      </c>
      <c r="U41" s="45">
        <v>42401</v>
      </c>
    </row>
    <row r="42" spans="1:21" ht="263.25" customHeight="1" x14ac:dyDescent="0.2">
      <c r="A42" s="42" t="s">
        <v>365</v>
      </c>
      <c r="B42" s="42"/>
      <c r="C42" s="42"/>
      <c r="D42" s="42"/>
      <c r="E42" s="39">
        <v>28</v>
      </c>
      <c r="F42" s="87" t="s">
        <v>65</v>
      </c>
      <c r="G42" s="87" t="s">
        <v>368</v>
      </c>
      <c r="H42" s="87" t="s">
        <v>76</v>
      </c>
      <c r="I42" s="87" t="s">
        <v>15</v>
      </c>
      <c r="J42" s="87" t="s">
        <v>130</v>
      </c>
      <c r="K42" s="49" t="s">
        <v>298</v>
      </c>
      <c r="L42" s="87" t="s">
        <v>131</v>
      </c>
      <c r="M42" s="87" t="s">
        <v>299</v>
      </c>
      <c r="N42" s="73">
        <v>1414832940</v>
      </c>
      <c r="O42" s="69" t="s">
        <v>36</v>
      </c>
      <c r="P42" s="60">
        <f>+Q42*0.5</f>
        <v>805328247.5</v>
      </c>
      <c r="Q42" s="1">
        <v>1610656495</v>
      </c>
      <c r="R42" s="44" t="s">
        <v>19</v>
      </c>
      <c r="S42" s="44"/>
      <c r="T42" s="87" t="s">
        <v>402</v>
      </c>
      <c r="U42" s="45">
        <v>42430</v>
      </c>
    </row>
    <row r="43" spans="1:21" ht="215.25" customHeight="1" x14ac:dyDescent="0.2">
      <c r="A43" s="42"/>
      <c r="B43" s="42"/>
      <c r="C43" s="42"/>
      <c r="D43" s="42"/>
      <c r="E43" s="39">
        <v>29</v>
      </c>
      <c r="F43" s="87" t="s">
        <v>113</v>
      </c>
      <c r="G43" s="87" t="s">
        <v>364</v>
      </c>
      <c r="H43" s="87" t="s">
        <v>132</v>
      </c>
      <c r="I43" s="87" t="s">
        <v>15</v>
      </c>
      <c r="J43" s="87" t="s">
        <v>133</v>
      </c>
      <c r="K43" s="49" t="s">
        <v>300</v>
      </c>
      <c r="L43" s="87" t="s">
        <v>134</v>
      </c>
      <c r="M43" s="87" t="s">
        <v>301</v>
      </c>
      <c r="N43" s="73">
        <v>241308900</v>
      </c>
      <c r="O43" s="69" t="s">
        <v>36</v>
      </c>
      <c r="P43" s="60">
        <v>143203157</v>
      </c>
      <c r="Q43" s="1">
        <v>286406314</v>
      </c>
      <c r="R43" s="44" t="s">
        <v>135</v>
      </c>
      <c r="S43" s="44"/>
      <c r="T43" s="87" t="s">
        <v>403</v>
      </c>
      <c r="U43" s="45">
        <v>42675</v>
      </c>
    </row>
    <row r="44" spans="1:21" ht="284.25" customHeight="1" x14ac:dyDescent="0.2">
      <c r="A44" s="42"/>
      <c r="B44" s="42"/>
      <c r="C44" s="42"/>
      <c r="D44" s="42"/>
      <c r="E44" s="39">
        <v>30</v>
      </c>
      <c r="F44" s="87" t="s">
        <v>136</v>
      </c>
      <c r="G44" s="87" t="s">
        <v>364</v>
      </c>
      <c r="H44" s="87" t="s">
        <v>137</v>
      </c>
      <c r="I44" s="87" t="s">
        <v>15</v>
      </c>
      <c r="J44" s="87" t="s">
        <v>138</v>
      </c>
      <c r="K44" s="76" t="s">
        <v>195</v>
      </c>
      <c r="L44" s="87" t="s">
        <v>139</v>
      </c>
      <c r="M44" s="87" t="s">
        <v>221</v>
      </c>
      <c r="N44" s="73">
        <v>152148661</v>
      </c>
      <c r="O44" s="69" t="s">
        <v>52</v>
      </c>
      <c r="P44" s="72">
        <v>176249675</v>
      </c>
      <c r="Q44" s="2">
        <v>176249675</v>
      </c>
      <c r="R44" s="44" t="s">
        <v>19</v>
      </c>
      <c r="S44" s="44"/>
      <c r="T44" s="87" t="s">
        <v>404</v>
      </c>
      <c r="U44" s="45">
        <v>42767</v>
      </c>
    </row>
    <row r="45" spans="1:21" ht="205.5" customHeight="1" x14ac:dyDescent="0.2">
      <c r="A45" s="42"/>
      <c r="B45" s="42"/>
      <c r="C45" s="42"/>
      <c r="D45" s="42"/>
      <c r="E45" s="39">
        <v>31</v>
      </c>
      <c r="F45" s="87" t="s">
        <v>140</v>
      </c>
      <c r="G45" s="87" t="s">
        <v>362</v>
      </c>
      <c r="H45" s="87" t="s">
        <v>141</v>
      </c>
      <c r="I45" s="87" t="s">
        <v>142</v>
      </c>
      <c r="J45" s="87" t="s">
        <v>246</v>
      </c>
      <c r="K45" s="76" t="s">
        <v>205</v>
      </c>
      <c r="L45" s="87" t="s">
        <v>143</v>
      </c>
      <c r="M45" s="87" t="s">
        <v>222</v>
      </c>
      <c r="N45" s="77">
        <v>0</v>
      </c>
      <c r="O45" s="69" t="s">
        <v>144</v>
      </c>
      <c r="P45" s="72">
        <f>+Q45</f>
        <v>0</v>
      </c>
      <c r="Q45" s="2">
        <v>0</v>
      </c>
      <c r="R45" s="44" t="s">
        <v>145</v>
      </c>
      <c r="S45" s="87" t="s">
        <v>325</v>
      </c>
      <c r="T45" s="87" t="s">
        <v>405</v>
      </c>
      <c r="U45" s="45">
        <v>43009</v>
      </c>
    </row>
    <row r="46" spans="1:21" ht="216.75" customHeight="1" x14ac:dyDescent="0.2">
      <c r="A46" s="42"/>
      <c r="B46" s="42"/>
      <c r="C46" s="42"/>
      <c r="D46" s="42"/>
      <c r="E46" s="39">
        <v>32</v>
      </c>
      <c r="F46" s="87" t="s">
        <v>146</v>
      </c>
      <c r="G46" s="87" t="s">
        <v>362</v>
      </c>
      <c r="H46" s="87" t="s">
        <v>147</v>
      </c>
      <c r="I46" s="87" t="s">
        <v>15</v>
      </c>
      <c r="J46" s="87" t="s">
        <v>308</v>
      </c>
      <c r="K46" s="76" t="s">
        <v>306</v>
      </c>
      <c r="L46" s="87" t="s">
        <v>323</v>
      </c>
      <c r="M46" s="87" t="s">
        <v>223</v>
      </c>
      <c r="N46" s="73">
        <v>34138867</v>
      </c>
      <c r="O46" s="69" t="s">
        <v>52</v>
      </c>
      <c r="P46" s="106">
        <v>349051519</v>
      </c>
      <c r="Q46" s="2">
        <v>349051519</v>
      </c>
      <c r="R46" s="87" t="s">
        <v>311</v>
      </c>
      <c r="S46" s="87" t="s">
        <v>227</v>
      </c>
      <c r="T46" s="87" t="s">
        <v>406</v>
      </c>
      <c r="U46" s="45">
        <v>42917</v>
      </c>
    </row>
    <row r="47" spans="1:21" ht="226.5" customHeight="1" x14ac:dyDescent="0.2">
      <c r="A47" s="42"/>
      <c r="B47" s="42"/>
      <c r="C47" s="42"/>
      <c r="D47" s="42"/>
      <c r="E47" s="39">
        <v>33</v>
      </c>
      <c r="F47" s="87" t="s">
        <v>148</v>
      </c>
      <c r="G47" s="87" t="s">
        <v>364</v>
      </c>
      <c r="H47" s="87" t="s">
        <v>149</v>
      </c>
      <c r="I47" s="87" t="s">
        <v>15</v>
      </c>
      <c r="J47" s="87" t="s">
        <v>312</v>
      </c>
      <c r="K47" s="49" t="s">
        <v>307</v>
      </c>
      <c r="L47" s="87" t="s">
        <v>150</v>
      </c>
      <c r="M47" s="87" t="s">
        <v>224</v>
      </c>
      <c r="N47" s="73">
        <v>66649816</v>
      </c>
      <c r="O47" s="69" t="s">
        <v>52</v>
      </c>
      <c r="P47" s="72">
        <v>76125765</v>
      </c>
      <c r="Q47" s="2">
        <v>76125765</v>
      </c>
      <c r="R47" s="87" t="s">
        <v>145</v>
      </c>
      <c r="S47" s="87" t="s">
        <v>58</v>
      </c>
      <c r="T47" s="87" t="s">
        <v>407</v>
      </c>
      <c r="U47" s="45">
        <v>42979</v>
      </c>
    </row>
    <row r="48" spans="1:21" ht="183.75" customHeight="1" x14ac:dyDescent="0.2">
      <c r="A48" s="42"/>
      <c r="B48" s="42"/>
      <c r="C48" s="42"/>
      <c r="D48" s="42"/>
      <c r="E48" s="39">
        <v>34</v>
      </c>
      <c r="F48" s="87" t="s">
        <v>113</v>
      </c>
      <c r="G48" s="87" t="s">
        <v>364</v>
      </c>
      <c r="H48" s="87" t="s">
        <v>151</v>
      </c>
      <c r="I48" s="87" t="s">
        <v>15</v>
      </c>
      <c r="J48" s="87" t="s">
        <v>310</v>
      </c>
      <c r="K48" s="49" t="s">
        <v>309</v>
      </c>
      <c r="L48" s="87" t="s">
        <v>152</v>
      </c>
      <c r="M48" s="87" t="s">
        <v>225</v>
      </c>
      <c r="N48" s="73">
        <v>236315100</v>
      </c>
      <c r="O48" s="69" t="s">
        <v>117</v>
      </c>
      <c r="P48" s="74">
        <v>0</v>
      </c>
      <c r="Q48" s="1">
        <v>262954604</v>
      </c>
      <c r="R48" s="87" t="s">
        <v>19</v>
      </c>
      <c r="S48" s="87"/>
      <c r="T48" s="87" t="s">
        <v>408</v>
      </c>
      <c r="U48" s="45">
        <v>43191</v>
      </c>
    </row>
    <row r="49" spans="1:21" ht="170.25" customHeight="1" x14ac:dyDescent="0.2">
      <c r="A49" s="42"/>
      <c r="B49" s="42"/>
      <c r="C49" s="42"/>
      <c r="D49" s="42"/>
      <c r="E49" s="39">
        <v>35</v>
      </c>
      <c r="F49" s="87" t="s">
        <v>65</v>
      </c>
      <c r="G49" s="87" t="s">
        <v>364</v>
      </c>
      <c r="H49" s="87" t="s">
        <v>153</v>
      </c>
      <c r="I49" s="87" t="s">
        <v>15</v>
      </c>
      <c r="J49" s="87" t="s">
        <v>320</v>
      </c>
      <c r="K49" s="87" t="s">
        <v>321</v>
      </c>
      <c r="L49" s="87" t="s">
        <v>154</v>
      </c>
      <c r="M49" s="87" t="s">
        <v>226</v>
      </c>
      <c r="N49" s="73">
        <v>95004000</v>
      </c>
      <c r="O49" s="69" t="s">
        <v>29</v>
      </c>
      <c r="P49" s="74">
        <v>0</v>
      </c>
      <c r="Q49" s="1">
        <v>105447159</v>
      </c>
      <c r="R49" s="87" t="s">
        <v>155</v>
      </c>
      <c r="S49" s="87" t="s">
        <v>30</v>
      </c>
      <c r="T49" s="87" t="s">
        <v>409</v>
      </c>
      <c r="U49" s="45">
        <v>43221</v>
      </c>
    </row>
    <row r="50" spans="1:21" ht="207.75" customHeight="1" x14ac:dyDescent="0.2">
      <c r="A50" s="4"/>
      <c r="B50" s="4"/>
      <c r="C50" s="100"/>
      <c r="D50" s="100" t="s">
        <v>341</v>
      </c>
      <c r="E50" s="39">
        <v>36</v>
      </c>
      <c r="F50" s="87" t="s">
        <v>136</v>
      </c>
      <c r="G50" s="87" t="s">
        <v>364</v>
      </c>
      <c r="H50" s="87" t="s">
        <v>156</v>
      </c>
      <c r="I50" s="87" t="s">
        <v>15</v>
      </c>
      <c r="J50" s="87" t="s">
        <v>157</v>
      </c>
      <c r="K50" s="40" t="s">
        <v>158</v>
      </c>
      <c r="L50" s="87" t="s">
        <v>159</v>
      </c>
      <c r="M50" s="87" t="s">
        <v>216</v>
      </c>
      <c r="N50" s="73">
        <v>48768106.659999996</v>
      </c>
      <c r="O50" s="69" t="s">
        <v>36</v>
      </c>
      <c r="P50" s="60">
        <v>27981534</v>
      </c>
      <c r="Q50" s="1">
        <v>55963068</v>
      </c>
      <c r="R50" s="87" t="s">
        <v>155</v>
      </c>
      <c r="S50" s="87"/>
      <c r="T50" s="87" t="s">
        <v>410</v>
      </c>
      <c r="U50" s="45">
        <v>43191</v>
      </c>
    </row>
    <row r="51" spans="1:21" ht="195.75" customHeight="1" x14ac:dyDescent="0.2">
      <c r="A51" s="51"/>
      <c r="B51" s="51"/>
      <c r="C51" s="51"/>
      <c r="D51" s="100" t="s">
        <v>344</v>
      </c>
      <c r="E51" s="39">
        <v>37</v>
      </c>
      <c r="F51" s="87" t="s">
        <v>113</v>
      </c>
      <c r="G51" s="87" t="s">
        <v>362</v>
      </c>
      <c r="H51" s="87" t="s">
        <v>160</v>
      </c>
      <c r="I51" s="87" t="s">
        <v>361</v>
      </c>
      <c r="J51" s="87" t="s">
        <v>161</v>
      </c>
      <c r="K51" s="87" t="s">
        <v>302</v>
      </c>
      <c r="L51" s="87" t="s">
        <v>322</v>
      </c>
      <c r="M51" s="87" t="s">
        <v>217</v>
      </c>
      <c r="N51" s="73">
        <v>8682800</v>
      </c>
      <c r="O51" s="69" t="s">
        <v>144</v>
      </c>
      <c r="P51" s="72">
        <v>9282284</v>
      </c>
      <c r="Q51" s="2">
        <v>9282284</v>
      </c>
      <c r="R51" s="87" t="s">
        <v>93</v>
      </c>
      <c r="S51" s="87"/>
      <c r="T51" s="87" t="s">
        <v>411</v>
      </c>
      <c r="U51" s="45">
        <v>43252</v>
      </c>
    </row>
    <row r="52" spans="1:21" ht="235.5" customHeight="1" x14ac:dyDescent="0.2">
      <c r="A52" s="51"/>
      <c r="B52" s="51"/>
      <c r="C52" s="51"/>
      <c r="D52" s="51"/>
      <c r="E52" s="39">
        <v>38</v>
      </c>
      <c r="F52" s="87" t="s">
        <v>113</v>
      </c>
      <c r="G52" s="87" t="s">
        <v>364</v>
      </c>
      <c r="H52" s="87" t="s">
        <v>162</v>
      </c>
      <c r="I52" s="87" t="s">
        <v>163</v>
      </c>
      <c r="J52" s="87" t="s">
        <v>164</v>
      </c>
      <c r="K52" s="49" t="s">
        <v>165</v>
      </c>
      <c r="L52" s="87" t="s">
        <v>345</v>
      </c>
      <c r="M52" s="87" t="s">
        <v>166</v>
      </c>
      <c r="N52" s="73">
        <v>36136357</v>
      </c>
      <c r="O52" s="69" t="s">
        <v>144</v>
      </c>
      <c r="P52" s="104">
        <v>39137644</v>
      </c>
      <c r="Q52" s="2">
        <v>39137644</v>
      </c>
      <c r="R52" s="87" t="s">
        <v>93</v>
      </c>
      <c r="S52" s="87"/>
      <c r="T52" s="87" t="s">
        <v>412</v>
      </c>
      <c r="U52" s="45">
        <v>43525</v>
      </c>
    </row>
    <row r="53" spans="1:21" ht="159" customHeight="1" x14ac:dyDescent="0.2">
      <c r="A53" s="51"/>
      <c r="B53" s="51"/>
      <c r="C53" s="51"/>
      <c r="D53" s="51"/>
      <c r="E53" s="39">
        <v>39</v>
      </c>
      <c r="F53" s="87" t="s">
        <v>167</v>
      </c>
      <c r="G53" s="87" t="s">
        <v>367</v>
      </c>
      <c r="H53" s="87" t="s">
        <v>303</v>
      </c>
      <c r="I53" s="87" t="s">
        <v>250</v>
      </c>
      <c r="J53" s="87" t="s">
        <v>247</v>
      </c>
      <c r="K53" s="78" t="s">
        <v>242</v>
      </c>
      <c r="L53" s="87" t="s">
        <v>168</v>
      </c>
      <c r="M53" s="87" t="s">
        <v>169</v>
      </c>
      <c r="N53" s="77">
        <v>0</v>
      </c>
      <c r="O53" s="69" t="s">
        <v>52</v>
      </c>
      <c r="P53" s="72">
        <f>+Q53</f>
        <v>0</v>
      </c>
      <c r="Q53" s="2">
        <v>0</v>
      </c>
      <c r="R53" s="87" t="s">
        <v>155</v>
      </c>
      <c r="S53" s="87"/>
      <c r="T53" s="87" t="s">
        <v>413</v>
      </c>
      <c r="U53" s="45">
        <v>41944</v>
      </c>
    </row>
    <row r="54" spans="1:21" ht="202.5" customHeight="1" x14ac:dyDescent="0.2">
      <c r="A54" s="51"/>
      <c r="B54" s="51"/>
      <c r="C54" s="51"/>
      <c r="D54" s="51"/>
      <c r="E54" s="39">
        <v>40</v>
      </c>
      <c r="F54" s="87" t="s">
        <v>148</v>
      </c>
      <c r="G54" s="87" t="s">
        <v>364</v>
      </c>
      <c r="H54" s="87" t="s">
        <v>170</v>
      </c>
      <c r="I54" s="87" t="s">
        <v>163</v>
      </c>
      <c r="J54" s="87" t="s">
        <v>171</v>
      </c>
      <c r="K54" s="78" t="s">
        <v>328</v>
      </c>
      <c r="L54" s="52" t="s">
        <v>172</v>
      </c>
      <c r="M54" s="87" t="s">
        <v>173</v>
      </c>
      <c r="N54" s="79">
        <v>43000000</v>
      </c>
      <c r="O54" s="69" t="s">
        <v>36</v>
      </c>
      <c r="P54" s="60">
        <v>23099277</v>
      </c>
      <c r="Q54" s="2">
        <v>46198555</v>
      </c>
      <c r="R54" s="87" t="s">
        <v>174</v>
      </c>
      <c r="S54" s="87"/>
      <c r="T54" s="87" t="s">
        <v>414</v>
      </c>
      <c r="U54" s="45">
        <v>43586</v>
      </c>
    </row>
    <row r="55" spans="1:21" ht="140.25" customHeight="1" x14ac:dyDescent="0.2">
      <c r="A55" s="51"/>
      <c r="B55" s="51"/>
      <c r="C55" s="51"/>
      <c r="D55" s="51"/>
      <c r="E55" s="39">
        <v>41</v>
      </c>
      <c r="F55" s="87" t="s">
        <v>175</v>
      </c>
      <c r="G55" s="87" t="s">
        <v>366</v>
      </c>
      <c r="H55" s="87" t="s">
        <v>176</v>
      </c>
      <c r="I55" s="87" t="s">
        <v>163</v>
      </c>
      <c r="J55" s="87" t="s">
        <v>177</v>
      </c>
      <c r="K55" s="80" t="s">
        <v>178</v>
      </c>
      <c r="L55" s="87" t="s">
        <v>179</v>
      </c>
      <c r="M55" s="44" t="s">
        <v>180</v>
      </c>
      <c r="N55" s="79">
        <v>10320591230</v>
      </c>
      <c r="O55" s="81" t="s">
        <v>144</v>
      </c>
      <c r="P55" s="107">
        <v>1642230519.01</v>
      </c>
      <c r="Q55" s="82">
        <v>10541993404</v>
      </c>
      <c r="R55" s="87" t="s">
        <v>174</v>
      </c>
      <c r="S55" s="87" t="s">
        <v>432</v>
      </c>
      <c r="T55" s="87" t="s">
        <v>422</v>
      </c>
      <c r="U55" s="53">
        <v>43525</v>
      </c>
    </row>
    <row r="56" spans="1:21" ht="162" customHeight="1" x14ac:dyDescent="0.2">
      <c r="A56" s="51"/>
      <c r="B56" s="51"/>
      <c r="C56" s="51"/>
      <c r="D56" s="51"/>
      <c r="E56" s="39">
        <v>42</v>
      </c>
      <c r="F56" s="87" t="s">
        <v>148</v>
      </c>
      <c r="G56" s="87" t="s">
        <v>364</v>
      </c>
      <c r="H56" s="87" t="s">
        <v>181</v>
      </c>
      <c r="I56" s="87" t="s">
        <v>163</v>
      </c>
      <c r="J56" s="87" t="s">
        <v>182</v>
      </c>
      <c r="K56" s="83" t="s">
        <v>244</v>
      </c>
      <c r="L56" s="87" t="s">
        <v>183</v>
      </c>
      <c r="M56" s="87" t="s">
        <v>184</v>
      </c>
      <c r="N56" s="77" t="s">
        <v>185</v>
      </c>
      <c r="O56" s="69" t="s">
        <v>36</v>
      </c>
      <c r="P56" s="60">
        <v>81626909</v>
      </c>
      <c r="Q56" s="2">
        <v>163253818</v>
      </c>
      <c r="R56" s="87" t="s">
        <v>145</v>
      </c>
      <c r="S56" s="87"/>
      <c r="T56" s="87" t="s">
        <v>415</v>
      </c>
      <c r="U56" s="45">
        <v>43556</v>
      </c>
    </row>
    <row r="57" spans="1:21" ht="142.5" customHeight="1" x14ac:dyDescent="0.2">
      <c r="A57" s="51"/>
      <c r="B57" s="51"/>
      <c r="C57" s="51"/>
      <c r="D57" s="51"/>
      <c r="E57" s="39">
        <v>43</v>
      </c>
      <c r="F57" s="87" t="s">
        <v>175</v>
      </c>
      <c r="G57" s="87" t="s">
        <v>366</v>
      </c>
      <c r="H57" s="87" t="s">
        <v>186</v>
      </c>
      <c r="I57" s="87" t="s">
        <v>163</v>
      </c>
      <c r="J57" s="87" t="s">
        <v>187</v>
      </c>
      <c r="K57" s="87" t="s">
        <v>188</v>
      </c>
      <c r="L57" s="87" t="s">
        <v>189</v>
      </c>
      <c r="M57" s="87" t="s">
        <v>190</v>
      </c>
      <c r="N57" s="77">
        <v>17480580517</v>
      </c>
      <c r="O57" s="81" t="s">
        <v>36</v>
      </c>
      <c r="P57" s="60">
        <v>8740290259</v>
      </c>
      <c r="Q57" s="84">
        <v>10541993404</v>
      </c>
      <c r="R57" s="87" t="s">
        <v>191</v>
      </c>
      <c r="S57" s="87"/>
      <c r="T57" s="87" t="s">
        <v>355</v>
      </c>
      <c r="U57" s="53">
        <v>43647</v>
      </c>
    </row>
    <row r="58" spans="1:21" ht="187.5" customHeight="1" x14ac:dyDescent="0.2">
      <c r="A58" s="51"/>
      <c r="B58" s="51"/>
      <c r="C58" s="51"/>
      <c r="D58" s="51"/>
      <c r="E58" s="39">
        <v>44</v>
      </c>
      <c r="F58" s="87" t="s">
        <v>196</v>
      </c>
      <c r="G58" s="87" t="s">
        <v>362</v>
      </c>
      <c r="H58" s="87" t="s">
        <v>197</v>
      </c>
      <c r="I58" s="87" t="s">
        <v>198</v>
      </c>
      <c r="J58" s="87" t="s">
        <v>199</v>
      </c>
      <c r="K58" s="87" t="s">
        <v>353</v>
      </c>
      <c r="L58" s="87" t="s">
        <v>213</v>
      </c>
      <c r="M58" s="87" t="s">
        <v>207</v>
      </c>
      <c r="N58" s="77">
        <v>274115551</v>
      </c>
      <c r="O58" s="69" t="s">
        <v>117</v>
      </c>
      <c r="P58" s="71">
        <v>0</v>
      </c>
      <c r="Q58" s="77">
        <v>280379091</v>
      </c>
      <c r="R58" s="87" t="s">
        <v>145</v>
      </c>
      <c r="S58" s="87"/>
      <c r="T58" s="87" t="s">
        <v>416</v>
      </c>
      <c r="U58" s="53">
        <v>43831</v>
      </c>
    </row>
    <row r="59" spans="1:21" ht="335.25" customHeight="1" x14ac:dyDescent="0.2">
      <c r="A59" s="51"/>
      <c r="B59" s="51"/>
      <c r="C59" s="51"/>
      <c r="D59" s="51"/>
      <c r="E59" s="39">
        <v>45</v>
      </c>
      <c r="F59" s="87" t="s">
        <v>175</v>
      </c>
      <c r="G59" s="87" t="s">
        <v>362</v>
      </c>
      <c r="H59" s="87" t="s">
        <v>208</v>
      </c>
      <c r="I59" s="87" t="s">
        <v>209</v>
      </c>
      <c r="J59" s="87" t="s">
        <v>128</v>
      </c>
      <c r="K59" s="87" t="s">
        <v>210</v>
      </c>
      <c r="L59" s="49" t="s">
        <v>211</v>
      </c>
      <c r="M59" s="44" t="s">
        <v>214</v>
      </c>
      <c r="N59" s="77">
        <v>4373639803</v>
      </c>
      <c r="O59" s="69" t="s">
        <v>117</v>
      </c>
      <c r="P59" s="71">
        <v>0</v>
      </c>
      <c r="Q59" s="77">
        <v>4373639803</v>
      </c>
      <c r="R59" s="44" t="s">
        <v>155</v>
      </c>
      <c r="S59" s="39"/>
      <c r="T59" s="47" t="s">
        <v>423</v>
      </c>
      <c r="U59" s="53" t="s">
        <v>212</v>
      </c>
    </row>
    <row r="60" spans="1:21" ht="178.5" customHeight="1" x14ac:dyDescent="0.2">
      <c r="A60" s="4"/>
      <c r="B60" s="4"/>
      <c r="C60" s="4"/>
      <c r="D60" s="4"/>
      <c r="E60" s="39">
        <v>46</v>
      </c>
      <c r="F60" s="87" t="s">
        <v>228</v>
      </c>
      <c r="G60" s="87" t="s">
        <v>362</v>
      </c>
      <c r="H60" s="87" t="s">
        <v>229</v>
      </c>
      <c r="I60" s="87" t="s">
        <v>230</v>
      </c>
      <c r="J60" s="87" t="s">
        <v>231</v>
      </c>
      <c r="K60" s="87" t="s">
        <v>232</v>
      </c>
      <c r="L60" s="49"/>
      <c r="M60" s="87" t="s">
        <v>233</v>
      </c>
      <c r="N60" s="77">
        <v>0</v>
      </c>
      <c r="O60" s="69" t="s">
        <v>144</v>
      </c>
      <c r="P60" s="71">
        <v>0</v>
      </c>
      <c r="Q60" s="77">
        <v>0</v>
      </c>
      <c r="R60" s="44" t="s">
        <v>19</v>
      </c>
      <c r="S60" s="39"/>
      <c r="T60" s="87" t="s">
        <v>424</v>
      </c>
      <c r="U60" s="53" t="s">
        <v>234</v>
      </c>
    </row>
    <row r="61" spans="1:21" ht="178.5" customHeight="1" x14ac:dyDescent="0.2">
      <c r="A61" s="4"/>
      <c r="B61" s="4"/>
      <c r="C61" s="4"/>
      <c r="D61" s="4"/>
      <c r="E61" s="39">
        <v>47</v>
      </c>
      <c r="F61" s="87" t="s">
        <v>196</v>
      </c>
      <c r="G61" s="87" t="s">
        <v>362</v>
      </c>
      <c r="H61" s="87" t="s">
        <v>235</v>
      </c>
      <c r="I61" s="87" t="s">
        <v>236</v>
      </c>
      <c r="J61" s="87" t="s">
        <v>237</v>
      </c>
      <c r="K61" s="87" t="s">
        <v>238</v>
      </c>
      <c r="L61" s="49"/>
      <c r="M61" s="87" t="s">
        <v>239</v>
      </c>
      <c r="N61" s="77">
        <v>712819979</v>
      </c>
      <c r="O61" s="69" t="s">
        <v>248</v>
      </c>
      <c r="P61" s="71">
        <v>0</v>
      </c>
      <c r="Q61" s="77">
        <v>728502019</v>
      </c>
      <c r="R61" s="44" t="s">
        <v>19</v>
      </c>
      <c r="S61" s="39"/>
      <c r="T61" s="87" t="s">
        <v>417</v>
      </c>
      <c r="U61" s="53" t="s">
        <v>240</v>
      </c>
    </row>
    <row r="62" spans="1:21" ht="216.75" customHeight="1" x14ac:dyDescent="0.2">
      <c r="A62" s="4"/>
      <c r="B62" s="4"/>
      <c r="C62" s="4"/>
      <c r="D62" s="4"/>
      <c r="E62" s="92">
        <v>48</v>
      </c>
      <c r="F62" s="93" t="s">
        <v>148</v>
      </c>
      <c r="G62" s="86" t="s">
        <v>364</v>
      </c>
      <c r="H62" s="93" t="s">
        <v>330</v>
      </c>
      <c r="I62" s="93" t="s">
        <v>331</v>
      </c>
      <c r="J62" s="93" t="s">
        <v>332</v>
      </c>
      <c r="K62" s="93" t="s">
        <v>333</v>
      </c>
      <c r="L62" s="94" t="s">
        <v>334</v>
      </c>
      <c r="M62" s="93" t="s">
        <v>335</v>
      </c>
      <c r="N62" s="95">
        <v>11798741</v>
      </c>
      <c r="O62" s="96" t="s">
        <v>117</v>
      </c>
      <c r="P62" s="97">
        <v>0</v>
      </c>
      <c r="Q62" s="95">
        <v>12340296</v>
      </c>
      <c r="R62" s="98" t="s">
        <v>19</v>
      </c>
      <c r="S62" s="92"/>
      <c r="T62" s="93" t="s">
        <v>418</v>
      </c>
      <c r="U62" s="99" t="s">
        <v>336</v>
      </c>
    </row>
    <row r="63" spans="1:21" ht="216.75" customHeight="1" x14ac:dyDescent="0.2">
      <c r="A63" s="4"/>
      <c r="B63" s="4"/>
      <c r="C63" s="4"/>
      <c r="D63" s="4"/>
      <c r="E63" s="39">
        <v>49</v>
      </c>
      <c r="F63" s="87" t="s">
        <v>32</v>
      </c>
      <c r="G63" s="44" t="s">
        <v>369</v>
      </c>
      <c r="H63" s="87" t="s">
        <v>356</v>
      </c>
      <c r="I63" s="87" t="s">
        <v>15</v>
      </c>
      <c r="J63" s="87" t="s">
        <v>357</v>
      </c>
      <c r="K63" s="83" t="s">
        <v>358</v>
      </c>
      <c r="L63" s="49" t="s">
        <v>359</v>
      </c>
      <c r="M63" s="87" t="s">
        <v>360</v>
      </c>
      <c r="N63" s="77">
        <v>471125125</v>
      </c>
      <c r="O63" s="69" t="s">
        <v>36</v>
      </c>
      <c r="P63" s="77">
        <v>235562562</v>
      </c>
      <c r="Q63" s="77">
        <v>471125125</v>
      </c>
      <c r="R63" s="44" t="s">
        <v>19</v>
      </c>
      <c r="S63" s="39"/>
      <c r="T63" s="87" t="s">
        <v>419</v>
      </c>
      <c r="U63" s="53">
        <v>44409</v>
      </c>
    </row>
    <row r="64" spans="1:21" s="108" customFormat="1" ht="216.75" customHeight="1" x14ac:dyDescent="0.2">
      <c r="A64" s="4"/>
      <c r="B64" s="4"/>
      <c r="C64" s="4"/>
      <c r="D64" s="4"/>
      <c r="E64" s="39">
        <v>50</v>
      </c>
      <c r="F64" s="87" t="s">
        <v>428</v>
      </c>
      <c r="G64" s="44" t="s">
        <v>369</v>
      </c>
      <c r="H64" s="83" t="s">
        <v>427</v>
      </c>
      <c r="I64" s="87" t="s">
        <v>425</v>
      </c>
      <c r="J64" s="87" t="s">
        <v>426</v>
      </c>
      <c r="K64" s="83" t="s">
        <v>429</v>
      </c>
      <c r="L64" s="49" t="s">
        <v>433</v>
      </c>
      <c r="M64" s="87" t="s">
        <v>430</v>
      </c>
      <c r="N64" s="77">
        <v>276470550</v>
      </c>
      <c r="O64" s="69" t="s">
        <v>117</v>
      </c>
      <c r="P64" s="77">
        <v>0</v>
      </c>
      <c r="Q64" s="77">
        <v>276470550</v>
      </c>
      <c r="R64" s="44" t="s">
        <v>19</v>
      </c>
      <c r="S64" s="39"/>
      <c r="T64" s="87" t="s">
        <v>431</v>
      </c>
      <c r="U64" s="53">
        <v>43658</v>
      </c>
    </row>
    <row r="65" spans="1:21" ht="30" customHeight="1" x14ac:dyDescent="0.2">
      <c r="A65" s="4"/>
      <c r="B65" s="4"/>
      <c r="C65" s="4"/>
      <c r="D65" s="4"/>
      <c r="E65" s="4"/>
      <c r="F65" s="120"/>
      <c r="G65" s="110"/>
      <c r="H65" s="110"/>
      <c r="I65" s="110"/>
      <c r="J65" s="110"/>
      <c r="K65" s="110"/>
      <c r="L65" s="110"/>
      <c r="M65" s="110"/>
      <c r="N65" s="34">
        <f>SUM(N15:N64)</f>
        <v>52106063667.660004</v>
      </c>
      <c r="O65" s="34"/>
      <c r="P65" s="5">
        <f>SUM(P15:P64)</f>
        <v>21532654933.010002</v>
      </c>
      <c r="Q65" s="85">
        <f>SUM(Q15:Q64)</f>
        <v>53359626221</v>
      </c>
      <c r="R65" s="4"/>
      <c r="S65" s="4"/>
      <c r="T65" s="103"/>
      <c r="U65" s="103"/>
    </row>
    <row r="66" spans="1:21" ht="28.5" customHeight="1" x14ac:dyDescent="0.2">
      <c r="A66" s="4"/>
      <c r="B66" s="4"/>
      <c r="C66" s="4"/>
      <c r="D66" s="4"/>
      <c r="E66" s="4"/>
      <c r="F66" s="100" t="s">
        <v>23</v>
      </c>
      <c r="G66" s="100"/>
      <c r="H66" s="100"/>
      <c r="I66" s="103"/>
      <c r="J66" s="103"/>
      <c r="K66" s="4"/>
      <c r="L66" s="33"/>
      <c r="M66" s="54"/>
      <c r="N66" s="4"/>
      <c r="O66" s="4"/>
      <c r="P66" s="5"/>
      <c r="Q66" s="35"/>
      <c r="R66" s="4"/>
      <c r="S66" s="4"/>
      <c r="T66" s="103"/>
      <c r="U66" s="103"/>
    </row>
    <row r="67" spans="1:21" ht="53.25" customHeight="1" x14ac:dyDescent="0.2">
      <c r="A67" s="4"/>
      <c r="B67" s="4"/>
      <c r="C67" s="4"/>
      <c r="D67" s="4"/>
      <c r="E67" s="4"/>
      <c r="F67" s="100"/>
      <c r="G67" s="100"/>
      <c r="H67" s="109"/>
      <c r="I67" s="110"/>
      <c r="J67" s="110"/>
      <c r="K67" s="110"/>
      <c r="L67" s="33"/>
      <c r="M67" s="111" t="s">
        <v>354</v>
      </c>
      <c r="N67" s="110"/>
      <c r="O67" s="110"/>
      <c r="P67" s="5"/>
      <c r="Q67" s="35"/>
      <c r="R67" s="4"/>
      <c r="S67" s="4"/>
      <c r="T67" s="103"/>
      <c r="U67" s="103"/>
    </row>
    <row r="68" spans="1:21" ht="24" customHeight="1" x14ac:dyDescent="0.2">
      <c r="A68" s="4"/>
      <c r="B68" s="4"/>
      <c r="C68" s="4"/>
      <c r="D68" s="4"/>
      <c r="E68" s="4"/>
      <c r="F68" s="100"/>
      <c r="G68" s="100"/>
      <c r="H68" s="103"/>
      <c r="I68" s="103"/>
      <c r="J68" s="4"/>
      <c r="K68" s="33"/>
      <c r="L68" s="4"/>
      <c r="M68" s="4"/>
      <c r="N68" s="34"/>
      <c r="O68" s="4"/>
      <c r="P68" s="5"/>
      <c r="Q68" s="35"/>
      <c r="R68" s="4"/>
      <c r="S68" s="4"/>
      <c r="T68" s="103"/>
      <c r="U68" s="103"/>
    </row>
    <row r="69" spans="1:21" ht="57.75" customHeight="1" x14ac:dyDescent="0.2">
      <c r="A69" s="4"/>
      <c r="B69" s="4"/>
      <c r="C69" s="4"/>
      <c r="D69" s="4"/>
      <c r="E69" s="4"/>
      <c r="F69" s="100"/>
      <c r="G69" s="100"/>
      <c r="H69" s="103"/>
      <c r="I69" s="103"/>
      <c r="J69" s="4"/>
      <c r="K69" s="33"/>
      <c r="L69" s="4"/>
      <c r="M69" s="4"/>
      <c r="N69" s="34"/>
      <c r="O69" s="4"/>
      <c r="P69" s="5"/>
      <c r="Q69" s="35"/>
      <c r="R69" s="4"/>
      <c r="S69" s="4"/>
      <c r="T69" s="103"/>
      <c r="U69" s="103"/>
    </row>
    <row r="70" spans="1:21" ht="15.75" customHeight="1" x14ac:dyDescent="0.2">
      <c r="A70" s="4"/>
      <c r="B70" s="4"/>
      <c r="C70" s="4"/>
      <c r="D70" s="4"/>
      <c r="E70" s="4"/>
      <c r="F70" s="100"/>
      <c r="G70" s="100"/>
      <c r="H70" s="103"/>
      <c r="I70" s="103"/>
      <c r="J70" s="4"/>
      <c r="K70" s="33"/>
      <c r="L70" s="4"/>
      <c r="M70" s="55"/>
      <c r="N70" s="56"/>
      <c r="O70" s="56"/>
      <c r="P70" s="56"/>
      <c r="Q70" s="56"/>
      <c r="R70" s="4"/>
      <c r="S70" s="4"/>
      <c r="T70" s="103"/>
      <c r="U70" s="103"/>
    </row>
    <row r="71" spans="1:21" ht="15.75" customHeight="1" x14ac:dyDescent="0.2">
      <c r="A71" s="4"/>
      <c r="B71" s="4"/>
      <c r="C71" s="4"/>
      <c r="D71" s="4"/>
      <c r="E71" s="4"/>
      <c r="F71" s="100"/>
      <c r="G71" s="100"/>
      <c r="H71" s="103"/>
      <c r="I71" s="103"/>
      <c r="J71" s="4"/>
      <c r="K71" s="33"/>
      <c r="L71" s="4"/>
      <c r="M71" s="55"/>
      <c r="N71" s="34"/>
      <c r="O71" s="4"/>
      <c r="P71" s="5"/>
      <c r="Q71" s="35"/>
      <c r="R71" s="4"/>
      <c r="S71" s="4"/>
      <c r="T71" s="103"/>
      <c r="U71" s="103"/>
    </row>
    <row r="72" spans="1:21" ht="15.75" customHeight="1" x14ac:dyDescent="0.2">
      <c r="A72" s="4"/>
      <c r="B72" s="4"/>
      <c r="C72" s="4"/>
      <c r="D72" s="4"/>
      <c r="E72" s="4"/>
      <c r="F72" s="100"/>
      <c r="G72" s="100"/>
      <c r="H72" s="103"/>
      <c r="I72" s="103"/>
      <c r="J72" s="4"/>
      <c r="K72" s="33"/>
      <c r="L72" s="4"/>
      <c r="M72" s="55"/>
      <c r="N72" s="34"/>
      <c r="O72" s="4"/>
      <c r="P72" s="5"/>
      <c r="Q72" s="35"/>
      <c r="R72" s="4"/>
      <c r="S72" s="4"/>
      <c r="T72" s="103"/>
      <c r="U72" s="103"/>
    </row>
    <row r="73" spans="1:21" ht="15.75" customHeight="1" x14ac:dyDescent="0.2">
      <c r="A73" s="4"/>
      <c r="B73" s="4"/>
      <c r="C73" s="4"/>
      <c r="D73" s="4"/>
      <c r="E73" s="4"/>
      <c r="F73" s="100"/>
      <c r="G73" s="100"/>
      <c r="H73" s="103"/>
      <c r="I73" s="103"/>
      <c r="J73" s="4"/>
      <c r="K73" s="33"/>
      <c r="L73" s="4"/>
      <c r="M73" s="55"/>
      <c r="N73" s="34"/>
      <c r="O73" s="4"/>
      <c r="P73" s="5"/>
      <c r="Q73" s="35"/>
      <c r="R73" s="4"/>
      <c r="S73" s="4"/>
      <c r="T73" s="103"/>
      <c r="U73" s="103"/>
    </row>
    <row r="74" spans="1:21" ht="15.75" customHeight="1" x14ac:dyDescent="0.2">
      <c r="A74" s="4"/>
      <c r="B74" s="4"/>
      <c r="C74" s="4"/>
      <c r="D74" s="4"/>
      <c r="E74" s="4"/>
      <c r="F74" s="100"/>
      <c r="G74" s="100"/>
      <c r="H74" s="103"/>
      <c r="I74" s="103"/>
      <c r="J74" s="4"/>
      <c r="K74" s="33"/>
      <c r="L74" s="4"/>
      <c r="M74" s="55"/>
      <c r="N74" s="34"/>
      <c r="O74" s="4"/>
      <c r="P74" s="5"/>
      <c r="Q74" s="35"/>
      <c r="R74" s="4"/>
      <c r="S74" s="4"/>
      <c r="T74" s="103"/>
      <c r="U74" s="103"/>
    </row>
    <row r="75" spans="1:21" ht="15.75" customHeight="1" x14ac:dyDescent="0.2">
      <c r="A75" s="4"/>
      <c r="B75" s="4"/>
      <c r="C75" s="4"/>
      <c r="D75" s="4"/>
      <c r="E75" s="4"/>
      <c r="F75" s="100"/>
      <c r="G75" s="100"/>
      <c r="H75" s="103"/>
      <c r="I75" s="103"/>
      <c r="J75" s="4"/>
      <c r="K75" s="33"/>
      <c r="L75" s="4"/>
      <c r="M75" s="55"/>
      <c r="N75" s="34"/>
      <c r="O75" s="4"/>
      <c r="P75" s="5"/>
      <c r="Q75" s="35"/>
      <c r="R75" s="4"/>
      <c r="S75" s="4"/>
      <c r="T75" s="103"/>
      <c r="U75" s="103"/>
    </row>
    <row r="76" spans="1:21" ht="15.75" customHeight="1" x14ac:dyDescent="0.2">
      <c r="A76" s="4"/>
      <c r="B76" s="4"/>
      <c r="C76" s="4"/>
      <c r="D76" s="4"/>
      <c r="E76" s="4"/>
      <c r="F76" s="100"/>
      <c r="G76" s="100"/>
      <c r="H76" s="103"/>
      <c r="I76" s="103"/>
      <c r="J76" s="4"/>
      <c r="K76" s="33"/>
      <c r="L76" s="4"/>
      <c r="M76" s="55"/>
      <c r="N76" s="34"/>
      <c r="O76" s="4"/>
      <c r="P76" s="5"/>
      <c r="Q76" s="35"/>
      <c r="R76" s="4"/>
      <c r="S76" s="4"/>
      <c r="T76" s="103"/>
      <c r="U76" s="103"/>
    </row>
    <row r="77" spans="1:21" ht="15.75" customHeight="1" x14ac:dyDescent="0.2">
      <c r="A77" s="4"/>
      <c r="B77" s="4"/>
      <c r="C77" s="4"/>
      <c r="D77" s="4"/>
      <c r="E77" s="4"/>
      <c r="F77" s="100"/>
      <c r="G77" s="100"/>
      <c r="H77" s="103"/>
      <c r="I77" s="103"/>
      <c r="J77" s="4"/>
      <c r="K77" s="33"/>
      <c r="L77" s="4"/>
      <c r="M77" s="55"/>
      <c r="N77" s="34"/>
      <c r="O77" s="4"/>
      <c r="P77" s="5"/>
      <c r="Q77" s="35"/>
      <c r="R77" s="4"/>
      <c r="S77" s="4"/>
      <c r="T77" s="103"/>
      <c r="U77" s="103"/>
    </row>
    <row r="78" spans="1:21" ht="15.75" customHeight="1" x14ac:dyDescent="0.2">
      <c r="A78" s="4"/>
      <c r="B78" s="4"/>
      <c r="C78" s="4"/>
      <c r="D78" s="4"/>
      <c r="E78" s="4"/>
      <c r="F78" s="100"/>
      <c r="G78" s="100"/>
      <c r="H78" s="103"/>
      <c r="I78" s="103"/>
      <c r="J78" s="4"/>
      <c r="K78" s="33"/>
      <c r="L78" s="4"/>
      <c r="M78" s="55"/>
      <c r="N78" s="34"/>
      <c r="O78" s="4"/>
      <c r="P78" s="5"/>
      <c r="Q78" s="35"/>
      <c r="R78" s="4"/>
      <c r="S78" s="4"/>
      <c r="T78" s="103"/>
      <c r="U78" s="103"/>
    </row>
    <row r="79" spans="1:21" ht="15.75" customHeight="1" x14ac:dyDescent="0.2">
      <c r="A79" s="4"/>
      <c r="B79" s="4"/>
      <c r="C79" s="4"/>
      <c r="D79" s="4"/>
      <c r="E79" s="4"/>
      <c r="F79" s="100"/>
      <c r="G79" s="100"/>
      <c r="H79" s="103"/>
      <c r="I79" s="103"/>
      <c r="J79" s="4"/>
      <c r="K79" s="33"/>
      <c r="L79" s="57"/>
      <c r="M79" s="55"/>
      <c r="N79" s="34"/>
      <c r="O79" s="4"/>
      <c r="P79" s="5"/>
      <c r="Q79" s="35"/>
      <c r="R79" s="4"/>
      <c r="S79" s="4"/>
      <c r="T79" s="103"/>
      <c r="U79" s="103"/>
    </row>
    <row r="80" spans="1:21" ht="15.75" customHeight="1" x14ac:dyDescent="0.2">
      <c r="A80" s="4"/>
      <c r="B80" s="4"/>
      <c r="C80" s="4"/>
      <c r="D80" s="4"/>
      <c r="E80" s="4"/>
      <c r="F80" s="100"/>
      <c r="G80" s="100"/>
      <c r="H80" s="103"/>
      <c r="I80" s="103"/>
      <c r="J80" s="4"/>
      <c r="K80" s="33"/>
      <c r="L80" s="57"/>
      <c r="M80" s="55"/>
      <c r="N80" s="34"/>
      <c r="O80" s="4"/>
      <c r="P80" s="5"/>
      <c r="Q80" s="35"/>
      <c r="R80" s="4"/>
      <c r="S80" s="4"/>
      <c r="T80" s="103"/>
      <c r="U80" s="103"/>
    </row>
    <row r="81" spans="1:21" ht="15.75" customHeight="1" x14ac:dyDescent="0.2">
      <c r="A81" s="4"/>
      <c r="B81" s="4"/>
      <c r="C81" s="4"/>
      <c r="D81" s="4"/>
      <c r="E81" s="4"/>
      <c r="F81" s="100"/>
      <c r="G81" s="100"/>
      <c r="H81" s="103"/>
      <c r="I81" s="103"/>
      <c r="J81" s="4"/>
      <c r="K81" s="33"/>
      <c r="L81" s="57"/>
      <c r="M81" s="55"/>
      <c r="N81" s="34"/>
      <c r="O81" s="4"/>
      <c r="P81" s="5"/>
      <c r="Q81" s="35"/>
      <c r="R81" s="4"/>
      <c r="S81" s="4"/>
      <c r="T81" s="103"/>
      <c r="U81" s="103"/>
    </row>
    <row r="82" spans="1:21" ht="15.75" customHeight="1" x14ac:dyDescent="0.2">
      <c r="A82" s="4"/>
      <c r="B82" s="4"/>
      <c r="C82" s="4"/>
      <c r="D82" s="4"/>
      <c r="E82" s="4"/>
      <c r="F82" s="100"/>
      <c r="G82" s="100"/>
      <c r="H82" s="103"/>
      <c r="I82" s="103"/>
      <c r="J82" s="4"/>
      <c r="K82" s="33"/>
      <c r="L82" s="58"/>
      <c r="M82" s="55"/>
      <c r="N82" s="34"/>
      <c r="O82" s="4"/>
      <c r="P82" s="5"/>
      <c r="Q82" s="35"/>
      <c r="R82" s="4"/>
      <c r="S82" s="4"/>
      <c r="T82" s="103"/>
      <c r="U82" s="103"/>
    </row>
    <row r="83" spans="1:21" ht="15.75" customHeight="1" x14ac:dyDescent="0.2">
      <c r="A83" s="4"/>
      <c r="B83" s="4"/>
      <c r="C83" s="4"/>
      <c r="D83" s="4"/>
      <c r="E83" s="4"/>
      <c r="F83" s="100"/>
      <c r="G83" s="100"/>
      <c r="H83" s="103"/>
      <c r="I83" s="103"/>
      <c r="J83" s="4"/>
      <c r="K83" s="33"/>
      <c r="L83" s="55"/>
      <c r="M83" s="55"/>
      <c r="N83" s="34"/>
      <c r="O83" s="4"/>
      <c r="P83" s="5"/>
      <c r="Q83" s="35"/>
      <c r="R83" s="4"/>
      <c r="S83" s="4"/>
      <c r="T83" s="103"/>
      <c r="U83" s="103"/>
    </row>
    <row r="84" spans="1:21" ht="15.75" customHeight="1" x14ac:dyDescent="0.2">
      <c r="A84" s="4"/>
      <c r="B84" s="4"/>
      <c r="C84" s="4"/>
      <c r="D84" s="4"/>
      <c r="E84" s="4"/>
      <c r="F84" s="100"/>
      <c r="G84" s="100"/>
      <c r="H84" s="103"/>
      <c r="I84" s="103"/>
      <c r="J84" s="4"/>
      <c r="K84" s="33"/>
      <c r="L84" s="4"/>
      <c r="M84" s="55"/>
      <c r="N84" s="34"/>
      <c r="O84" s="4"/>
      <c r="P84" s="5"/>
      <c r="Q84" s="35"/>
      <c r="R84" s="4"/>
      <c r="S84" s="4"/>
      <c r="T84" s="103"/>
      <c r="U84" s="103"/>
    </row>
    <row r="85" spans="1:21" ht="15.75" customHeight="1" x14ac:dyDescent="0.2">
      <c r="A85" s="4"/>
      <c r="B85" s="4"/>
      <c r="C85" s="4"/>
      <c r="D85" s="4"/>
      <c r="E85" s="4"/>
      <c r="F85" s="100"/>
      <c r="G85" s="100"/>
      <c r="H85" s="103"/>
      <c r="I85" s="103"/>
      <c r="J85" s="4"/>
      <c r="K85" s="33"/>
      <c r="L85" s="4"/>
      <c r="M85" s="55"/>
      <c r="N85" s="34"/>
      <c r="O85" s="4"/>
      <c r="P85" s="5"/>
      <c r="Q85" s="35"/>
      <c r="R85" s="4"/>
      <c r="S85" s="4"/>
      <c r="T85" s="103"/>
      <c r="U85" s="103"/>
    </row>
    <row r="86" spans="1:21" ht="15.75" customHeight="1" x14ac:dyDescent="0.2">
      <c r="A86" s="4"/>
      <c r="B86" s="4"/>
      <c r="C86" s="4"/>
      <c r="D86" s="4"/>
      <c r="E86" s="4"/>
      <c r="F86" s="100"/>
      <c r="G86" s="100"/>
      <c r="H86" s="103"/>
      <c r="I86" s="103"/>
      <c r="J86" s="4"/>
      <c r="K86" s="33"/>
      <c r="L86" s="4"/>
      <c r="M86" s="55"/>
      <c r="N86" s="34"/>
      <c r="O86" s="4"/>
      <c r="P86" s="5"/>
      <c r="Q86" s="35"/>
      <c r="R86" s="4"/>
      <c r="S86" s="4"/>
      <c r="T86" s="103"/>
      <c r="U86" s="103"/>
    </row>
    <row r="87" spans="1:21" ht="15.75" customHeight="1" x14ac:dyDescent="0.2">
      <c r="A87" s="4"/>
      <c r="B87" s="4"/>
      <c r="C87" s="4"/>
      <c r="D87" s="4"/>
      <c r="E87" s="4"/>
      <c r="F87" s="100"/>
      <c r="G87" s="100"/>
      <c r="H87" s="103"/>
      <c r="I87" s="103"/>
      <c r="J87" s="4"/>
      <c r="K87" s="33"/>
      <c r="L87" s="4"/>
      <c r="M87" s="55"/>
      <c r="N87" s="34"/>
      <c r="O87" s="4"/>
      <c r="P87" s="5"/>
      <c r="Q87" s="35"/>
      <c r="R87" s="4"/>
      <c r="S87" s="4"/>
      <c r="T87" s="103"/>
      <c r="U87" s="103"/>
    </row>
    <row r="88" spans="1:21" ht="15.75" customHeight="1" x14ac:dyDescent="0.2">
      <c r="A88" s="4"/>
      <c r="B88" s="4"/>
      <c r="C88" s="4"/>
      <c r="D88" s="4"/>
      <c r="E88" s="4"/>
      <c r="F88" s="100"/>
      <c r="G88" s="100"/>
      <c r="H88" s="103"/>
      <c r="I88" s="103"/>
      <c r="J88" s="4"/>
      <c r="K88" s="33"/>
      <c r="L88" s="4"/>
      <c r="M88" s="55"/>
      <c r="N88" s="34"/>
      <c r="O88" s="4"/>
      <c r="P88" s="5"/>
      <c r="Q88" s="35"/>
      <c r="R88" s="4"/>
      <c r="S88" s="4"/>
      <c r="T88" s="103"/>
      <c r="U88" s="103"/>
    </row>
    <row r="89" spans="1:21" ht="15.75" customHeight="1" x14ac:dyDescent="0.2">
      <c r="A89" s="4"/>
      <c r="B89" s="4"/>
      <c r="C89" s="4"/>
      <c r="D89" s="4"/>
      <c r="E89" s="4"/>
      <c r="F89" s="100"/>
      <c r="G89" s="100"/>
      <c r="H89" s="103"/>
      <c r="I89" s="103"/>
      <c r="J89" s="4"/>
      <c r="K89" s="33"/>
      <c r="L89" s="4"/>
      <c r="M89" s="55"/>
      <c r="N89" s="34"/>
      <c r="O89" s="4"/>
      <c r="P89" s="5"/>
      <c r="Q89" s="35"/>
      <c r="R89" s="4"/>
      <c r="S89" s="4"/>
      <c r="T89" s="103"/>
      <c r="U89" s="103"/>
    </row>
    <row r="90" spans="1:21" ht="15.75" customHeight="1" x14ac:dyDescent="0.2">
      <c r="A90" s="4"/>
      <c r="B90" s="4"/>
      <c r="C90" s="4"/>
      <c r="D90" s="4"/>
      <c r="E90" s="4"/>
      <c r="F90" s="100"/>
      <c r="G90" s="100"/>
      <c r="H90" s="103"/>
      <c r="I90" s="103"/>
      <c r="J90" s="4"/>
      <c r="K90" s="33"/>
      <c r="L90" s="4"/>
      <c r="M90" s="55"/>
      <c r="N90" s="34"/>
      <c r="O90" s="4"/>
      <c r="P90" s="5"/>
      <c r="Q90" s="35"/>
      <c r="R90" s="4"/>
      <c r="S90" s="4"/>
      <c r="T90" s="103"/>
      <c r="U90" s="103"/>
    </row>
    <row r="91" spans="1:21" ht="15.75" customHeight="1" x14ac:dyDescent="0.2">
      <c r="A91" s="4"/>
      <c r="B91" s="4"/>
      <c r="C91" s="4"/>
      <c r="D91" s="4"/>
      <c r="E91" s="4"/>
      <c r="F91" s="100"/>
      <c r="G91" s="100"/>
      <c r="H91" s="103"/>
      <c r="I91" s="103"/>
      <c r="J91" s="4"/>
      <c r="K91" s="33"/>
      <c r="L91" s="4"/>
      <c r="M91" s="55"/>
      <c r="N91" s="34"/>
      <c r="O91" s="4"/>
      <c r="P91" s="5"/>
      <c r="Q91" s="35"/>
      <c r="R91" s="4"/>
      <c r="S91" s="4"/>
      <c r="T91" s="103"/>
      <c r="U91" s="103"/>
    </row>
    <row r="92" spans="1:21" ht="15.75" customHeight="1" x14ac:dyDescent="0.2">
      <c r="A92" s="4"/>
      <c r="B92" s="4"/>
      <c r="C92" s="4"/>
      <c r="D92" s="4"/>
      <c r="E92" s="4"/>
      <c r="F92" s="100"/>
      <c r="G92" s="100"/>
      <c r="H92" s="103"/>
      <c r="I92" s="103"/>
      <c r="J92" s="4"/>
      <c r="K92" s="33"/>
      <c r="L92" s="4"/>
      <c r="M92" s="55"/>
      <c r="N92" s="34"/>
      <c r="O92" s="4"/>
      <c r="P92" s="5"/>
      <c r="Q92" s="35"/>
      <c r="R92" s="4"/>
      <c r="S92" s="4"/>
      <c r="T92" s="103"/>
      <c r="U92" s="103"/>
    </row>
    <row r="93" spans="1:21" ht="15.75" customHeight="1" x14ac:dyDescent="0.2">
      <c r="A93" s="4"/>
      <c r="B93" s="4"/>
      <c r="C93" s="4"/>
      <c r="D93" s="4"/>
      <c r="E93" s="4"/>
      <c r="F93" s="100"/>
      <c r="G93" s="100"/>
      <c r="H93" s="103"/>
      <c r="I93" s="103"/>
      <c r="J93" s="4"/>
      <c r="K93" s="33"/>
      <c r="L93" s="4"/>
      <c r="M93" s="55"/>
      <c r="N93" s="34"/>
      <c r="O93" s="4"/>
      <c r="P93" s="5"/>
      <c r="Q93" s="35"/>
      <c r="R93" s="4"/>
      <c r="S93" s="4"/>
      <c r="T93" s="103"/>
      <c r="U93" s="103"/>
    </row>
    <row r="94" spans="1:21" ht="15.75" customHeight="1" x14ac:dyDescent="0.2">
      <c r="A94" s="4"/>
      <c r="B94" s="4"/>
      <c r="C94" s="4"/>
      <c r="D94" s="4"/>
      <c r="E94" s="4"/>
      <c r="F94" s="100"/>
      <c r="G94" s="100"/>
      <c r="H94" s="103"/>
      <c r="I94" s="103"/>
      <c r="J94" s="4"/>
      <c r="K94" s="33"/>
      <c r="L94" s="4"/>
      <c r="M94" s="55"/>
      <c r="N94" s="34"/>
      <c r="O94" s="4"/>
      <c r="P94" s="5"/>
      <c r="Q94" s="35"/>
      <c r="R94" s="4"/>
      <c r="S94" s="4"/>
      <c r="T94" s="103"/>
      <c r="U94" s="103"/>
    </row>
    <row r="95" spans="1:21" ht="15.75" customHeight="1" x14ac:dyDescent="0.2">
      <c r="A95" s="4"/>
      <c r="B95" s="4"/>
      <c r="C95" s="4"/>
      <c r="D95" s="4"/>
      <c r="E95" s="4"/>
      <c r="F95" s="100"/>
      <c r="G95" s="100"/>
      <c r="H95" s="103"/>
      <c r="I95" s="103"/>
      <c r="J95" s="4"/>
      <c r="K95" s="33"/>
      <c r="L95" s="4"/>
      <c r="M95" s="55"/>
      <c r="N95" s="34"/>
      <c r="O95" s="4"/>
      <c r="P95" s="5"/>
      <c r="Q95" s="35"/>
      <c r="R95" s="4"/>
      <c r="S95" s="4"/>
      <c r="T95" s="103"/>
      <c r="U95" s="103"/>
    </row>
    <row r="96" spans="1:21" ht="15.75" customHeight="1" x14ac:dyDescent="0.2">
      <c r="A96" s="4"/>
      <c r="B96" s="4"/>
      <c r="C96" s="4"/>
      <c r="D96" s="4"/>
      <c r="E96" s="4"/>
      <c r="F96" s="100"/>
      <c r="G96" s="100"/>
      <c r="H96" s="103"/>
      <c r="I96" s="103"/>
      <c r="J96" s="4"/>
      <c r="K96" s="33"/>
      <c r="L96" s="4"/>
      <c r="M96" s="55"/>
      <c r="N96" s="34"/>
      <c r="O96" s="4"/>
      <c r="P96" s="5"/>
      <c r="Q96" s="35"/>
      <c r="R96" s="4"/>
      <c r="S96" s="4"/>
      <c r="T96" s="103"/>
      <c r="U96" s="103"/>
    </row>
    <row r="97" spans="1:21" ht="15.75" customHeight="1" x14ac:dyDescent="0.2">
      <c r="A97" s="4"/>
      <c r="B97" s="4"/>
      <c r="C97" s="4"/>
      <c r="D97" s="4"/>
      <c r="E97" s="4"/>
      <c r="F97" s="100"/>
      <c r="G97" s="100"/>
      <c r="H97" s="103"/>
      <c r="I97" s="103"/>
      <c r="J97" s="4"/>
      <c r="K97" s="33"/>
      <c r="L97" s="4"/>
      <c r="M97" s="55"/>
      <c r="N97" s="34"/>
      <c r="O97" s="4"/>
      <c r="P97" s="5"/>
      <c r="Q97" s="35"/>
      <c r="R97" s="4"/>
      <c r="S97" s="4"/>
      <c r="T97" s="103"/>
      <c r="U97" s="103"/>
    </row>
    <row r="98" spans="1:21" ht="15.75" customHeight="1" x14ac:dyDescent="0.2">
      <c r="A98" s="4"/>
      <c r="B98" s="4"/>
      <c r="C98" s="4"/>
      <c r="D98" s="4"/>
      <c r="E98" s="4"/>
      <c r="F98" s="100"/>
      <c r="G98" s="100"/>
      <c r="H98" s="103"/>
      <c r="I98" s="103"/>
      <c r="J98" s="4"/>
      <c r="K98" s="33"/>
      <c r="L98" s="4"/>
      <c r="M98" s="55"/>
      <c r="N98" s="34"/>
      <c r="O98" s="4"/>
      <c r="P98" s="5"/>
      <c r="Q98" s="35"/>
      <c r="R98" s="4"/>
      <c r="S98" s="4"/>
      <c r="T98" s="103"/>
      <c r="U98" s="103"/>
    </row>
    <row r="99" spans="1:21" ht="15.75" customHeight="1" x14ac:dyDescent="0.2">
      <c r="A99" s="4"/>
      <c r="B99" s="4"/>
      <c r="C99" s="4"/>
      <c r="D99" s="4"/>
      <c r="E99" s="4"/>
      <c r="F99" s="100"/>
      <c r="G99" s="100"/>
      <c r="H99" s="103"/>
      <c r="I99" s="103"/>
      <c r="J99" s="4"/>
      <c r="K99" s="33"/>
      <c r="L99" s="4"/>
      <c r="M99" s="55"/>
      <c r="N99" s="34"/>
      <c r="O99" s="4"/>
      <c r="P99" s="5"/>
      <c r="Q99" s="35"/>
      <c r="R99" s="4"/>
      <c r="S99" s="4"/>
      <c r="T99" s="103"/>
      <c r="U99" s="103"/>
    </row>
    <row r="100" spans="1:21" ht="15.75" customHeight="1" x14ac:dyDescent="0.2">
      <c r="A100" s="4"/>
      <c r="B100" s="4"/>
      <c r="C100" s="4"/>
      <c r="D100" s="4"/>
      <c r="E100" s="4"/>
      <c r="F100" s="100"/>
      <c r="G100" s="100"/>
      <c r="H100" s="103"/>
      <c r="I100" s="103"/>
      <c r="J100" s="4"/>
      <c r="K100" s="33"/>
      <c r="L100" s="4"/>
      <c r="M100" s="55"/>
      <c r="N100" s="34"/>
      <c r="O100" s="4"/>
      <c r="P100" s="5"/>
      <c r="Q100" s="35"/>
      <c r="R100" s="4"/>
      <c r="S100" s="4"/>
      <c r="T100" s="103"/>
      <c r="U100" s="103"/>
    </row>
    <row r="101" spans="1:21" ht="15.75" customHeight="1" x14ac:dyDescent="0.2">
      <c r="A101" s="4"/>
      <c r="B101" s="4"/>
      <c r="C101" s="4"/>
      <c r="D101" s="4"/>
      <c r="E101" s="4"/>
      <c r="F101" s="100"/>
      <c r="G101" s="100"/>
      <c r="H101" s="103"/>
      <c r="I101" s="103"/>
      <c r="J101" s="4"/>
      <c r="K101" s="33"/>
      <c r="L101" s="4"/>
      <c r="M101" s="55"/>
      <c r="N101" s="34"/>
      <c r="O101" s="4"/>
      <c r="P101" s="5"/>
      <c r="Q101" s="35"/>
      <c r="R101" s="4"/>
      <c r="S101" s="4"/>
      <c r="T101" s="103"/>
      <c r="U101" s="103"/>
    </row>
    <row r="102" spans="1:21" ht="15.75" customHeight="1" x14ac:dyDescent="0.2">
      <c r="A102" s="4"/>
      <c r="B102" s="4"/>
      <c r="C102" s="4"/>
      <c r="D102" s="4"/>
      <c r="E102" s="4"/>
      <c r="F102" s="100"/>
      <c r="G102" s="100"/>
      <c r="H102" s="103"/>
      <c r="I102" s="103"/>
      <c r="J102" s="4"/>
      <c r="K102" s="33"/>
      <c r="L102" s="4"/>
      <c r="M102" s="55"/>
      <c r="N102" s="34"/>
      <c r="O102" s="4"/>
      <c r="P102" s="5"/>
      <c r="Q102" s="35"/>
      <c r="R102" s="4"/>
      <c r="S102" s="4"/>
      <c r="T102" s="103"/>
      <c r="U102" s="103"/>
    </row>
    <row r="103" spans="1:21" ht="15.75" customHeight="1" x14ac:dyDescent="0.2">
      <c r="A103" s="4"/>
      <c r="B103" s="4"/>
      <c r="C103" s="4"/>
      <c r="D103" s="4"/>
      <c r="E103" s="4"/>
      <c r="F103" s="100"/>
      <c r="G103" s="100"/>
      <c r="H103" s="103"/>
      <c r="I103" s="103"/>
      <c r="J103" s="4"/>
      <c r="K103" s="33"/>
      <c r="L103" s="4"/>
      <c r="M103" s="55"/>
      <c r="N103" s="34"/>
      <c r="O103" s="4"/>
      <c r="P103" s="5"/>
      <c r="Q103" s="35"/>
      <c r="R103" s="4"/>
      <c r="S103" s="4"/>
      <c r="T103" s="103"/>
      <c r="U103" s="103"/>
    </row>
    <row r="104" spans="1:21" ht="15.75" customHeight="1" x14ac:dyDescent="0.2">
      <c r="A104" s="4"/>
      <c r="B104" s="4"/>
      <c r="C104" s="4"/>
      <c r="D104" s="4"/>
      <c r="E104" s="4"/>
      <c r="F104" s="100"/>
      <c r="G104" s="100"/>
      <c r="H104" s="103"/>
      <c r="I104" s="103"/>
      <c r="J104" s="4"/>
      <c r="K104" s="33"/>
      <c r="L104" s="4"/>
      <c r="M104" s="55"/>
      <c r="N104" s="34"/>
      <c r="O104" s="4"/>
      <c r="P104" s="5"/>
      <c r="Q104" s="35"/>
      <c r="R104" s="4"/>
      <c r="S104" s="4"/>
      <c r="T104" s="103"/>
      <c r="U104" s="103"/>
    </row>
    <row r="105" spans="1:21" ht="15.75" customHeight="1" x14ac:dyDescent="0.2">
      <c r="A105" s="4"/>
      <c r="B105" s="4"/>
      <c r="C105" s="4"/>
      <c r="D105" s="4"/>
      <c r="E105" s="4"/>
      <c r="F105" s="100"/>
      <c r="G105" s="100"/>
      <c r="H105" s="103"/>
      <c r="I105" s="103"/>
      <c r="J105" s="4"/>
      <c r="K105" s="33"/>
      <c r="L105" s="4"/>
      <c r="M105" s="55"/>
      <c r="N105" s="34"/>
      <c r="O105" s="4"/>
      <c r="P105" s="5"/>
      <c r="Q105" s="35"/>
      <c r="R105" s="4"/>
      <c r="S105" s="4"/>
      <c r="T105" s="103"/>
      <c r="U105" s="103"/>
    </row>
    <row r="106" spans="1:21" ht="15.75" customHeight="1" x14ac:dyDescent="0.2">
      <c r="A106" s="4"/>
      <c r="B106" s="4"/>
      <c r="C106" s="4"/>
      <c r="D106" s="4"/>
      <c r="E106" s="4"/>
      <c r="F106" s="100"/>
      <c r="G106" s="100"/>
      <c r="H106" s="103"/>
      <c r="I106" s="103"/>
      <c r="J106" s="4"/>
      <c r="K106" s="33"/>
      <c r="L106" s="4"/>
      <c r="M106" s="55"/>
      <c r="N106" s="34"/>
      <c r="O106" s="4"/>
      <c r="P106" s="5"/>
      <c r="Q106" s="35"/>
      <c r="R106" s="4"/>
      <c r="S106" s="4"/>
      <c r="T106" s="103"/>
      <c r="U106" s="103"/>
    </row>
    <row r="107" spans="1:21" ht="15.75" customHeight="1" x14ac:dyDescent="0.2">
      <c r="A107" s="4"/>
      <c r="B107" s="4"/>
      <c r="C107" s="4"/>
      <c r="D107" s="4"/>
      <c r="E107" s="4"/>
      <c r="F107" s="100"/>
      <c r="G107" s="100"/>
      <c r="H107" s="103"/>
      <c r="I107" s="103"/>
      <c r="J107" s="4"/>
      <c r="K107" s="33"/>
      <c r="L107" s="4"/>
      <c r="M107" s="55"/>
      <c r="N107" s="34"/>
      <c r="O107" s="4"/>
      <c r="P107" s="5"/>
      <c r="Q107" s="35"/>
      <c r="R107" s="4"/>
      <c r="S107" s="4"/>
      <c r="T107" s="103"/>
      <c r="U107" s="103"/>
    </row>
    <row r="108" spans="1:21" ht="15.75" customHeight="1" x14ac:dyDescent="0.2">
      <c r="A108" s="4"/>
      <c r="B108" s="4"/>
      <c r="C108" s="4"/>
      <c r="D108" s="4"/>
      <c r="E108" s="4"/>
      <c r="F108" s="100"/>
      <c r="G108" s="100"/>
      <c r="H108" s="103"/>
      <c r="I108" s="103"/>
      <c r="J108" s="4"/>
      <c r="K108" s="33"/>
      <c r="L108" s="4"/>
      <c r="M108" s="55"/>
      <c r="N108" s="34"/>
      <c r="O108" s="4"/>
      <c r="P108" s="5"/>
      <c r="Q108" s="35"/>
      <c r="R108" s="4"/>
      <c r="S108" s="4"/>
      <c r="T108" s="103"/>
      <c r="U108" s="103"/>
    </row>
    <row r="109" spans="1:21" ht="15.75" customHeight="1" x14ac:dyDescent="0.2">
      <c r="A109" s="4"/>
      <c r="B109" s="4"/>
      <c r="C109" s="4"/>
      <c r="D109" s="4"/>
      <c r="E109" s="4"/>
      <c r="F109" s="100"/>
      <c r="G109" s="100"/>
      <c r="H109" s="103"/>
      <c r="I109" s="103"/>
      <c r="J109" s="4"/>
      <c r="K109" s="33"/>
      <c r="L109" s="4"/>
      <c r="M109" s="55"/>
      <c r="N109" s="34"/>
      <c r="O109" s="4"/>
      <c r="P109" s="5"/>
      <c r="Q109" s="35"/>
      <c r="R109" s="4"/>
      <c r="S109" s="4"/>
      <c r="T109" s="103"/>
      <c r="U109" s="103"/>
    </row>
    <row r="110" spans="1:21" ht="15.75" customHeight="1" x14ac:dyDescent="0.2">
      <c r="A110" s="4"/>
      <c r="B110" s="4"/>
      <c r="C110" s="4"/>
      <c r="D110" s="4"/>
      <c r="E110" s="4"/>
      <c r="F110" s="100"/>
      <c r="G110" s="100"/>
      <c r="H110" s="103"/>
      <c r="I110" s="103"/>
      <c r="J110" s="4"/>
      <c r="K110" s="33"/>
      <c r="L110" s="4"/>
      <c r="M110" s="55"/>
      <c r="N110" s="34"/>
      <c r="O110" s="4"/>
      <c r="P110" s="5"/>
      <c r="Q110" s="35"/>
      <c r="R110" s="4"/>
      <c r="S110" s="4"/>
      <c r="T110" s="103"/>
      <c r="U110" s="103"/>
    </row>
    <row r="111" spans="1:21" ht="15.75" customHeight="1" x14ac:dyDescent="0.2">
      <c r="A111" s="4"/>
      <c r="B111" s="4"/>
      <c r="C111" s="4"/>
      <c r="D111" s="4"/>
      <c r="E111" s="4"/>
      <c r="F111" s="100"/>
      <c r="G111" s="100"/>
      <c r="H111" s="103"/>
      <c r="I111" s="103"/>
      <c r="J111" s="4"/>
      <c r="K111" s="33"/>
      <c r="L111" s="4"/>
      <c r="M111" s="4"/>
      <c r="N111" s="34"/>
      <c r="O111" s="4"/>
      <c r="P111" s="5"/>
      <c r="Q111" s="35"/>
      <c r="R111" s="4"/>
      <c r="S111" s="4"/>
      <c r="T111" s="103"/>
      <c r="U111" s="103"/>
    </row>
    <row r="112" spans="1:21" ht="15.75" customHeight="1" x14ac:dyDescent="0.2">
      <c r="A112" s="4"/>
      <c r="B112" s="4"/>
      <c r="C112" s="4"/>
      <c r="D112" s="4"/>
      <c r="E112" s="4"/>
      <c r="F112" s="100"/>
      <c r="G112" s="100"/>
      <c r="H112" s="103"/>
      <c r="I112" s="103"/>
      <c r="J112" s="4"/>
      <c r="K112" s="33"/>
      <c r="L112" s="4"/>
      <c r="M112" s="4"/>
      <c r="N112" s="34"/>
      <c r="O112" s="4"/>
      <c r="P112" s="5"/>
      <c r="Q112" s="35"/>
      <c r="R112" s="4"/>
      <c r="S112" s="4"/>
      <c r="T112" s="103"/>
      <c r="U112" s="103"/>
    </row>
    <row r="113" spans="1:21" ht="15.75" customHeight="1" x14ac:dyDescent="0.2">
      <c r="A113" s="4"/>
      <c r="B113" s="4"/>
      <c r="C113" s="4"/>
      <c r="D113" s="4"/>
      <c r="E113" s="4"/>
      <c r="F113" s="100"/>
      <c r="G113" s="100"/>
      <c r="H113" s="103"/>
      <c r="I113" s="103"/>
      <c r="J113" s="4"/>
      <c r="K113" s="33"/>
      <c r="L113" s="4"/>
      <c r="M113" s="4"/>
      <c r="N113" s="34"/>
      <c r="O113" s="4"/>
      <c r="P113" s="5"/>
      <c r="Q113" s="35"/>
      <c r="R113" s="4"/>
      <c r="S113" s="4"/>
      <c r="T113" s="103"/>
      <c r="U113" s="103"/>
    </row>
    <row r="114" spans="1:21" ht="15.75" customHeight="1" x14ac:dyDescent="0.2">
      <c r="A114" s="4"/>
      <c r="B114" s="4"/>
      <c r="C114" s="4"/>
      <c r="D114" s="4"/>
      <c r="E114" s="4"/>
      <c r="F114" s="100"/>
      <c r="G114" s="100"/>
      <c r="H114" s="103"/>
      <c r="I114" s="103"/>
      <c r="J114" s="4"/>
      <c r="K114" s="33"/>
      <c r="L114" s="4"/>
      <c r="M114" s="4"/>
      <c r="N114" s="34"/>
      <c r="O114" s="4"/>
      <c r="P114" s="5"/>
      <c r="Q114" s="35"/>
      <c r="R114" s="4"/>
      <c r="S114" s="4"/>
      <c r="T114" s="103"/>
      <c r="U114" s="103"/>
    </row>
    <row r="115" spans="1:21" ht="15.75" customHeight="1" x14ac:dyDescent="0.2">
      <c r="A115" s="4"/>
      <c r="B115" s="4"/>
      <c r="C115" s="4"/>
      <c r="D115" s="4"/>
      <c r="E115" s="4"/>
      <c r="F115" s="100"/>
      <c r="G115" s="100"/>
      <c r="H115" s="103"/>
      <c r="I115" s="103"/>
      <c r="J115" s="4"/>
      <c r="K115" s="33"/>
      <c r="L115" s="4"/>
      <c r="M115" s="4"/>
      <c r="N115" s="34"/>
      <c r="O115" s="4"/>
      <c r="P115" s="5"/>
      <c r="Q115" s="35"/>
      <c r="R115" s="4"/>
      <c r="S115" s="4"/>
      <c r="T115" s="103"/>
      <c r="U115" s="103"/>
    </row>
    <row r="116" spans="1:21" ht="15.75" customHeight="1" x14ac:dyDescent="0.2">
      <c r="A116" s="4"/>
      <c r="B116" s="4"/>
      <c r="C116" s="4"/>
      <c r="D116" s="4"/>
      <c r="E116" s="4"/>
      <c r="F116" s="100"/>
      <c r="G116" s="100"/>
      <c r="H116" s="103"/>
      <c r="I116" s="103"/>
      <c r="J116" s="4"/>
      <c r="K116" s="33"/>
      <c r="L116" s="4"/>
      <c r="M116" s="4"/>
      <c r="N116" s="34"/>
      <c r="O116" s="4"/>
      <c r="P116" s="5"/>
      <c r="Q116" s="35"/>
      <c r="R116" s="4"/>
      <c r="S116" s="4"/>
      <c r="T116" s="103"/>
      <c r="U116" s="103"/>
    </row>
    <row r="117" spans="1:21" ht="15.75" customHeight="1" x14ac:dyDescent="0.2">
      <c r="A117" s="4"/>
      <c r="B117" s="4"/>
      <c r="C117" s="4"/>
      <c r="D117" s="4"/>
      <c r="E117" s="4"/>
      <c r="F117" s="100"/>
      <c r="G117" s="100"/>
      <c r="H117" s="103"/>
      <c r="I117" s="103"/>
      <c r="J117" s="4"/>
      <c r="K117" s="33"/>
      <c r="L117" s="4"/>
      <c r="M117" s="4"/>
      <c r="N117" s="34"/>
      <c r="O117" s="4"/>
      <c r="P117" s="5"/>
      <c r="Q117" s="35"/>
      <c r="R117" s="4"/>
      <c r="S117" s="4"/>
      <c r="T117" s="103"/>
      <c r="U117" s="103"/>
    </row>
    <row r="118" spans="1:21" ht="15.75" customHeight="1" x14ac:dyDescent="0.2">
      <c r="A118" s="4"/>
      <c r="B118" s="4"/>
      <c r="C118" s="4"/>
      <c r="D118" s="4"/>
      <c r="E118" s="4"/>
      <c r="F118" s="100"/>
      <c r="G118" s="100"/>
      <c r="H118" s="103"/>
      <c r="I118" s="103"/>
      <c r="J118" s="4"/>
      <c r="K118" s="33"/>
      <c r="L118" s="4"/>
      <c r="M118" s="4"/>
      <c r="N118" s="34"/>
      <c r="O118" s="4"/>
      <c r="P118" s="5"/>
      <c r="Q118" s="35"/>
      <c r="R118" s="4"/>
      <c r="S118" s="4"/>
      <c r="T118" s="103"/>
      <c r="U118" s="103"/>
    </row>
    <row r="119" spans="1:21" ht="15.75" customHeight="1" x14ac:dyDescent="0.2">
      <c r="A119" s="4"/>
      <c r="B119" s="4"/>
      <c r="C119" s="4"/>
      <c r="D119" s="4"/>
      <c r="E119" s="4"/>
      <c r="F119" s="100"/>
      <c r="G119" s="100"/>
      <c r="H119" s="103"/>
      <c r="I119" s="103"/>
      <c r="J119" s="4"/>
      <c r="K119" s="33"/>
      <c r="L119" s="4"/>
      <c r="M119" s="4"/>
      <c r="N119" s="34"/>
      <c r="O119" s="4"/>
      <c r="P119" s="5"/>
      <c r="Q119" s="35"/>
      <c r="R119" s="4"/>
      <c r="S119" s="4"/>
      <c r="T119" s="103"/>
      <c r="U119" s="103"/>
    </row>
    <row r="120" spans="1:21" ht="15.75" customHeight="1" x14ac:dyDescent="0.2">
      <c r="A120" s="4"/>
      <c r="B120" s="4"/>
      <c r="C120" s="4"/>
      <c r="D120" s="4"/>
      <c r="E120" s="4"/>
      <c r="F120" s="100"/>
      <c r="G120" s="100"/>
      <c r="H120" s="103"/>
      <c r="I120" s="103"/>
      <c r="J120" s="4"/>
      <c r="K120" s="33"/>
      <c r="L120" s="4"/>
      <c r="M120" s="4"/>
      <c r="N120" s="34"/>
      <c r="O120" s="4"/>
      <c r="P120" s="5"/>
      <c r="Q120" s="35"/>
      <c r="R120" s="4"/>
      <c r="S120" s="4"/>
      <c r="T120" s="103"/>
      <c r="U120" s="103"/>
    </row>
    <row r="121" spans="1:21" ht="15.75" customHeight="1" x14ac:dyDescent="0.2">
      <c r="A121" s="4"/>
      <c r="B121" s="4"/>
      <c r="C121" s="4"/>
      <c r="D121" s="4"/>
      <c r="E121" s="4"/>
      <c r="F121" s="100"/>
      <c r="G121" s="100"/>
      <c r="H121" s="103"/>
      <c r="I121" s="103"/>
      <c r="J121" s="4"/>
      <c r="K121" s="33"/>
      <c r="L121" s="4"/>
      <c r="M121" s="4"/>
      <c r="N121" s="34"/>
      <c r="O121" s="4"/>
      <c r="P121" s="5"/>
      <c r="Q121" s="35"/>
      <c r="R121" s="4"/>
      <c r="S121" s="4"/>
      <c r="T121" s="103"/>
      <c r="U121" s="103"/>
    </row>
    <row r="122" spans="1:21" ht="15.75" customHeight="1" x14ac:dyDescent="0.2">
      <c r="A122" s="4"/>
      <c r="B122" s="4"/>
      <c r="C122" s="4"/>
      <c r="D122" s="4"/>
      <c r="E122" s="4"/>
      <c r="F122" s="100"/>
      <c r="G122" s="100"/>
      <c r="H122" s="103"/>
      <c r="I122" s="103"/>
      <c r="J122" s="4"/>
      <c r="K122" s="33"/>
      <c r="L122" s="4"/>
      <c r="M122" s="4"/>
      <c r="N122" s="34"/>
      <c r="O122" s="4"/>
      <c r="P122" s="5"/>
      <c r="Q122" s="35"/>
      <c r="R122" s="4"/>
      <c r="S122" s="4"/>
      <c r="T122" s="103"/>
      <c r="U122" s="103"/>
    </row>
    <row r="123" spans="1:21" ht="15.75" customHeight="1" x14ac:dyDescent="0.2">
      <c r="A123" s="4"/>
      <c r="B123" s="4"/>
      <c r="C123" s="4"/>
      <c r="D123" s="4"/>
      <c r="E123" s="4"/>
      <c r="F123" s="100"/>
      <c r="G123" s="100"/>
      <c r="H123" s="103"/>
      <c r="I123" s="103"/>
      <c r="J123" s="4"/>
      <c r="K123" s="33"/>
      <c r="L123" s="4"/>
      <c r="M123" s="4"/>
      <c r="N123" s="34"/>
      <c r="O123" s="4"/>
      <c r="P123" s="5"/>
      <c r="Q123" s="35"/>
      <c r="R123" s="4"/>
      <c r="S123" s="4"/>
      <c r="T123" s="103"/>
      <c r="U123" s="103"/>
    </row>
    <row r="124" spans="1:21" ht="15.75" customHeight="1" x14ac:dyDescent="0.2">
      <c r="A124" s="4"/>
      <c r="B124" s="4"/>
      <c r="C124" s="4"/>
      <c r="D124" s="4"/>
      <c r="E124" s="4"/>
      <c r="F124" s="100"/>
      <c r="G124" s="100"/>
      <c r="H124" s="103"/>
      <c r="I124" s="103"/>
      <c r="J124" s="4"/>
      <c r="K124" s="33"/>
      <c r="L124" s="4"/>
      <c r="M124" s="4"/>
      <c r="N124" s="34"/>
      <c r="O124" s="4"/>
      <c r="P124" s="5"/>
      <c r="Q124" s="35"/>
      <c r="R124" s="4"/>
      <c r="S124" s="4"/>
      <c r="T124" s="103"/>
      <c r="U124" s="103"/>
    </row>
    <row r="125" spans="1:21" ht="15.75" customHeight="1" x14ac:dyDescent="0.2">
      <c r="A125" s="4"/>
      <c r="B125" s="4"/>
      <c r="C125" s="4"/>
      <c r="D125" s="4"/>
      <c r="E125" s="4"/>
      <c r="F125" s="100"/>
      <c r="G125" s="100"/>
      <c r="H125" s="103"/>
      <c r="I125" s="103"/>
      <c r="J125" s="4"/>
      <c r="K125" s="33"/>
      <c r="L125" s="4"/>
      <c r="M125" s="4"/>
      <c r="N125" s="34"/>
      <c r="O125" s="4"/>
      <c r="P125" s="5"/>
      <c r="Q125" s="35"/>
      <c r="R125" s="4"/>
      <c r="S125" s="4"/>
      <c r="T125" s="103"/>
      <c r="U125" s="103"/>
    </row>
    <row r="126" spans="1:21" ht="15.75" customHeight="1" x14ac:dyDescent="0.2">
      <c r="A126" s="4"/>
      <c r="B126" s="4"/>
      <c r="C126" s="4"/>
      <c r="D126" s="4"/>
      <c r="E126" s="4"/>
      <c r="F126" s="100"/>
      <c r="G126" s="100"/>
      <c r="H126" s="103"/>
      <c r="I126" s="103"/>
      <c r="J126" s="4"/>
      <c r="K126" s="33"/>
      <c r="L126" s="4"/>
      <c r="M126" s="4"/>
      <c r="N126" s="34"/>
      <c r="O126" s="4"/>
      <c r="P126" s="5"/>
      <c r="Q126" s="35"/>
      <c r="R126" s="4"/>
      <c r="S126" s="4"/>
      <c r="T126" s="103"/>
      <c r="U126" s="103"/>
    </row>
    <row r="127" spans="1:21" ht="15.75" customHeight="1" x14ac:dyDescent="0.2">
      <c r="A127" s="4"/>
      <c r="B127" s="4"/>
      <c r="C127" s="4"/>
      <c r="D127" s="4"/>
      <c r="E127" s="4"/>
      <c r="F127" s="100"/>
      <c r="G127" s="100"/>
      <c r="H127" s="103"/>
      <c r="I127" s="103"/>
      <c r="J127" s="4"/>
      <c r="K127" s="33"/>
      <c r="L127" s="4"/>
      <c r="M127" s="4"/>
      <c r="N127" s="34"/>
      <c r="O127" s="4"/>
      <c r="P127" s="5"/>
      <c r="Q127" s="35"/>
      <c r="R127" s="4"/>
      <c r="S127" s="4"/>
      <c r="T127" s="103"/>
      <c r="U127" s="103"/>
    </row>
    <row r="128" spans="1:21" ht="15.75" customHeight="1" x14ac:dyDescent="0.2">
      <c r="A128" s="4"/>
      <c r="B128" s="4"/>
      <c r="C128" s="4"/>
      <c r="D128" s="4"/>
      <c r="E128" s="4"/>
      <c r="F128" s="100"/>
      <c r="G128" s="100"/>
      <c r="H128" s="103"/>
      <c r="I128" s="103"/>
      <c r="J128" s="4"/>
      <c r="K128" s="33"/>
      <c r="L128" s="4"/>
      <c r="M128" s="4"/>
      <c r="N128" s="34"/>
      <c r="O128" s="4"/>
      <c r="P128" s="5"/>
      <c r="Q128" s="35"/>
      <c r="R128" s="4"/>
      <c r="S128" s="4"/>
      <c r="T128" s="103"/>
      <c r="U128" s="103"/>
    </row>
    <row r="129" spans="1:21" ht="15.75" customHeight="1" x14ac:dyDescent="0.2">
      <c r="A129" s="4"/>
      <c r="B129" s="4"/>
      <c r="C129" s="4"/>
      <c r="D129" s="4"/>
      <c r="E129" s="4"/>
      <c r="F129" s="100"/>
      <c r="G129" s="100"/>
      <c r="H129" s="103"/>
      <c r="I129" s="103"/>
      <c r="J129" s="4"/>
      <c r="K129" s="33"/>
      <c r="L129" s="4"/>
      <c r="M129" s="4"/>
      <c r="N129" s="34"/>
      <c r="O129" s="4"/>
      <c r="P129" s="5"/>
      <c r="Q129" s="35"/>
      <c r="R129" s="4"/>
      <c r="S129" s="4"/>
      <c r="T129" s="103"/>
      <c r="U129" s="103"/>
    </row>
    <row r="130" spans="1:21" ht="15.75" customHeight="1" x14ac:dyDescent="0.2">
      <c r="A130" s="4"/>
      <c r="B130" s="4"/>
      <c r="C130" s="4"/>
      <c r="D130" s="4"/>
      <c r="E130" s="4"/>
      <c r="F130" s="100"/>
      <c r="G130" s="100"/>
      <c r="H130" s="103"/>
      <c r="I130" s="103"/>
      <c r="J130" s="4"/>
      <c r="K130" s="33"/>
      <c r="L130" s="4"/>
      <c r="M130" s="4"/>
      <c r="N130" s="34"/>
      <c r="O130" s="4"/>
      <c r="P130" s="5"/>
      <c r="Q130" s="35"/>
      <c r="R130" s="4"/>
      <c r="S130" s="4"/>
      <c r="T130" s="103"/>
      <c r="U130" s="103"/>
    </row>
    <row r="131" spans="1:21" ht="15.75" customHeight="1" x14ac:dyDescent="0.2">
      <c r="A131" s="4"/>
      <c r="B131" s="4"/>
      <c r="C131" s="4"/>
      <c r="D131" s="4"/>
      <c r="E131" s="4"/>
      <c r="F131" s="100"/>
      <c r="G131" s="100"/>
      <c r="H131" s="103"/>
      <c r="I131" s="103"/>
      <c r="J131" s="4"/>
      <c r="K131" s="33"/>
      <c r="L131" s="4"/>
      <c r="M131" s="4"/>
      <c r="N131" s="34"/>
      <c r="O131" s="4"/>
      <c r="P131" s="5"/>
      <c r="Q131" s="35"/>
      <c r="R131" s="4"/>
      <c r="S131" s="4"/>
      <c r="T131" s="103"/>
      <c r="U131" s="103"/>
    </row>
    <row r="132" spans="1:21" ht="15.75" customHeight="1" x14ac:dyDescent="0.2">
      <c r="A132" s="4"/>
      <c r="B132" s="4"/>
      <c r="C132" s="4"/>
      <c r="D132" s="4"/>
      <c r="E132" s="4"/>
      <c r="F132" s="100"/>
      <c r="G132" s="100"/>
      <c r="H132" s="103"/>
      <c r="I132" s="103"/>
      <c r="J132" s="4"/>
      <c r="K132" s="33"/>
      <c r="L132" s="4"/>
      <c r="M132" s="4"/>
      <c r="N132" s="34"/>
      <c r="O132" s="4"/>
      <c r="P132" s="5"/>
      <c r="Q132" s="35"/>
      <c r="R132" s="4"/>
      <c r="S132" s="4"/>
      <c r="T132" s="103"/>
      <c r="U132" s="103"/>
    </row>
    <row r="133" spans="1:21" ht="15.75" customHeight="1" x14ac:dyDescent="0.2">
      <c r="A133" s="4"/>
      <c r="B133" s="4"/>
      <c r="C133" s="4"/>
      <c r="D133" s="4"/>
      <c r="E133" s="4"/>
      <c r="F133" s="100"/>
      <c r="G133" s="100"/>
      <c r="H133" s="103"/>
      <c r="I133" s="103"/>
      <c r="J133" s="4"/>
      <c r="K133" s="33"/>
      <c r="L133" s="4"/>
      <c r="M133" s="4"/>
      <c r="N133" s="34"/>
      <c r="O133" s="4"/>
      <c r="P133" s="5"/>
      <c r="Q133" s="35"/>
      <c r="R133" s="4"/>
      <c r="S133" s="4"/>
      <c r="T133" s="103"/>
      <c r="U133" s="103"/>
    </row>
    <row r="134" spans="1:21" ht="15.75" customHeight="1" x14ac:dyDescent="0.2">
      <c r="A134" s="4"/>
      <c r="B134" s="4"/>
      <c r="C134" s="4"/>
      <c r="D134" s="4"/>
      <c r="E134" s="4"/>
      <c r="F134" s="100"/>
      <c r="G134" s="100"/>
      <c r="H134" s="103"/>
      <c r="I134" s="103"/>
      <c r="J134" s="4"/>
      <c r="K134" s="33"/>
      <c r="L134" s="4"/>
      <c r="M134" s="4"/>
      <c r="N134" s="34"/>
      <c r="O134" s="4"/>
      <c r="P134" s="5"/>
      <c r="Q134" s="35"/>
      <c r="R134" s="4"/>
      <c r="S134" s="4"/>
      <c r="T134" s="103"/>
      <c r="U134" s="103"/>
    </row>
    <row r="135" spans="1:21" ht="15.75" customHeight="1" x14ac:dyDescent="0.2">
      <c r="A135" s="4"/>
      <c r="B135" s="4"/>
      <c r="C135" s="4"/>
      <c r="D135" s="4"/>
      <c r="E135" s="4"/>
      <c r="F135" s="100"/>
      <c r="G135" s="100"/>
      <c r="H135" s="103"/>
      <c r="I135" s="103"/>
      <c r="J135" s="4"/>
      <c r="K135" s="33"/>
      <c r="L135" s="4"/>
      <c r="M135" s="4"/>
      <c r="N135" s="34"/>
      <c r="O135" s="4"/>
      <c r="P135" s="5"/>
      <c r="Q135" s="35"/>
      <c r="R135" s="4"/>
      <c r="S135" s="4"/>
      <c r="T135" s="103"/>
      <c r="U135" s="103"/>
    </row>
    <row r="136" spans="1:21" ht="15.75" customHeight="1" x14ac:dyDescent="0.2">
      <c r="A136" s="4"/>
      <c r="B136" s="4"/>
      <c r="C136" s="4"/>
      <c r="D136" s="4"/>
      <c r="E136" s="4"/>
      <c r="F136" s="100"/>
      <c r="G136" s="100"/>
      <c r="H136" s="103"/>
      <c r="I136" s="103"/>
      <c r="J136" s="4"/>
      <c r="K136" s="33"/>
      <c r="L136" s="4"/>
      <c r="M136" s="4"/>
      <c r="N136" s="34"/>
      <c r="O136" s="4"/>
      <c r="P136" s="5"/>
      <c r="Q136" s="35"/>
      <c r="R136" s="4"/>
      <c r="S136" s="4"/>
      <c r="T136" s="103"/>
      <c r="U136" s="103"/>
    </row>
    <row r="137" spans="1:21" ht="15.75" customHeight="1" x14ac:dyDescent="0.2">
      <c r="A137" s="4"/>
      <c r="B137" s="4"/>
      <c r="C137" s="4"/>
      <c r="D137" s="4"/>
      <c r="E137" s="4"/>
      <c r="F137" s="100"/>
      <c r="G137" s="100"/>
      <c r="H137" s="103"/>
      <c r="I137" s="103"/>
      <c r="J137" s="4"/>
      <c r="K137" s="33"/>
      <c r="L137" s="4"/>
      <c r="M137" s="4"/>
      <c r="N137" s="34"/>
      <c r="O137" s="4"/>
      <c r="P137" s="5"/>
      <c r="Q137" s="35"/>
      <c r="R137" s="4"/>
      <c r="S137" s="4"/>
      <c r="T137" s="103"/>
      <c r="U137" s="103"/>
    </row>
    <row r="138" spans="1:21" ht="15.75" customHeight="1" x14ac:dyDescent="0.2">
      <c r="A138" s="4"/>
      <c r="B138" s="4"/>
      <c r="C138" s="4"/>
      <c r="D138" s="4"/>
      <c r="E138" s="4"/>
      <c r="F138" s="100"/>
      <c r="G138" s="100"/>
      <c r="H138" s="103"/>
      <c r="I138" s="103"/>
      <c r="J138" s="4"/>
      <c r="K138" s="33"/>
      <c r="L138" s="4"/>
      <c r="M138" s="4"/>
      <c r="N138" s="34"/>
      <c r="O138" s="4"/>
      <c r="P138" s="5"/>
      <c r="Q138" s="35"/>
      <c r="R138" s="4"/>
      <c r="S138" s="4"/>
      <c r="T138" s="103"/>
      <c r="U138" s="103"/>
    </row>
    <row r="139" spans="1:21" ht="15.75" customHeight="1" x14ac:dyDescent="0.2">
      <c r="A139" s="4"/>
      <c r="B139" s="4"/>
      <c r="C139" s="4"/>
      <c r="D139" s="4"/>
      <c r="E139" s="4"/>
      <c r="F139" s="100"/>
      <c r="G139" s="100"/>
      <c r="H139" s="103"/>
      <c r="I139" s="103"/>
      <c r="J139" s="4"/>
      <c r="K139" s="33"/>
      <c r="L139" s="4"/>
      <c r="M139" s="4"/>
      <c r="N139" s="34"/>
      <c r="O139" s="4"/>
      <c r="P139" s="5"/>
      <c r="Q139" s="35"/>
      <c r="R139" s="4"/>
      <c r="S139" s="4"/>
      <c r="T139" s="103"/>
      <c r="U139" s="103"/>
    </row>
    <row r="140" spans="1:21" ht="15.75" customHeight="1" x14ac:dyDescent="0.2">
      <c r="A140" s="4"/>
      <c r="B140" s="4"/>
      <c r="C140" s="4"/>
      <c r="D140" s="4"/>
      <c r="E140" s="4"/>
      <c r="F140" s="100"/>
      <c r="G140" s="100"/>
      <c r="H140" s="103"/>
      <c r="I140" s="103"/>
      <c r="J140" s="4"/>
      <c r="K140" s="33"/>
      <c r="L140" s="4"/>
      <c r="M140" s="4"/>
      <c r="N140" s="34"/>
      <c r="O140" s="4"/>
      <c r="P140" s="5"/>
      <c r="Q140" s="35"/>
      <c r="R140" s="4"/>
      <c r="S140" s="4"/>
      <c r="T140" s="103"/>
      <c r="U140" s="103"/>
    </row>
    <row r="141" spans="1:21" ht="15.75" customHeight="1" x14ac:dyDescent="0.2">
      <c r="A141" s="4"/>
      <c r="B141" s="4"/>
      <c r="C141" s="4"/>
      <c r="D141" s="4"/>
      <c r="E141" s="4"/>
      <c r="F141" s="100"/>
      <c r="G141" s="100"/>
      <c r="H141" s="103"/>
      <c r="I141" s="103"/>
      <c r="J141" s="4"/>
      <c r="K141" s="33"/>
      <c r="L141" s="4"/>
      <c r="M141" s="4"/>
      <c r="N141" s="34"/>
      <c r="O141" s="4"/>
      <c r="P141" s="5"/>
      <c r="Q141" s="35"/>
      <c r="R141" s="4"/>
      <c r="S141" s="4"/>
      <c r="T141" s="103"/>
      <c r="U141" s="103"/>
    </row>
    <row r="142" spans="1:21" ht="15.75" customHeight="1" x14ac:dyDescent="0.2">
      <c r="A142" s="4"/>
      <c r="B142" s="4"/>
      <c r="C142" s="4"/>
      <c r="D142" s="4"/>
      <c r="E142" s="4"/>
      <c r="F142" s="100"/>
      <c r="G142" s="100"/>
      <c r="H142" s="103"/>
      <c r="I142" s="103"/>
      <c r="J142" s="4"/>
      <c r="K142" s="33"/>
      <c r="L142" s="4"/>
      <c r="M142" s="4"/>
      <c r="N142" s="34"/>
      <c r="O142" s="4"/>
      <c r="P142" s="5"/>
      <c r="Q142" s="35"/>
      <c r="R142" s="4"/>
      <c r="S142" s="4"/>
      <c r="T142" s="103"/>
      <c r="U142" s="103"/>
    </row>
    <row r="143" spans="1:21" ht="15.75" customHeight="1" x14ac:dyDescent="0.2">
      <c r="A143" s="4"/>
      <c r="B143" s="4"/>
      <c r="C143" s="4"/>
      <c r="D143" s="4"/>
      <c r="E143" s="4"/>
      <c r="F143" s="100"/>
      <c r="G143" s="100"/>
      <c r="H143" s="103"/>
      <c r="I143" s="103"/>
      <c r="J143" s="4"/>
      <c r="K143" s="33"/>
      <c r="L143" s="4"/>
      <c r="M143" s="4"/>
      <c r="N143" s="34"/>
      <c r="O143" s="4"/>
      <c r="P143" s="5"/>
      <c r="Q143" s="35"/>
      <c r="R143" s="4"/>
      <c r="S143" s="4"/>
      <c r="T143" s="103"/>
      <c r="U143" s="103"/>
    </row>
    <row r="144" spans="1:21" ht="15.75" customHeight="1" x14ac:dyDescent="0.2">
      <c r="A144" s="4"/>
      <c r="B144" s="4"/>
      <c r="C144" s="4"/>
      <c r="D144" s="4"/>
      <c r="E144" s="4"/>
      <c r="F144" s="100"/>
      <c r="G144" s="100"/>
      <c r="H144" s="103"/>
      <c r="I144" s="103"/>
      <c r="J144" s="4"/>
      <c r="K144" s="33"/>
      <c r="L144" s="4"/>
      <c r="M144" s="4"/>
      <c r="N144" s="34"/>
      <c r="O144" s="4"/>
      <c r="P144" s="5"/>
      <c r="Q144" s="35"/>
      <c r="R144" s="4"/>
      <c r="S144" s="4"/>
      <c r="T144" s="103"/>
      <c r="U144" s="103"/>
    </row>
    <row r="145" spans="1:21" ht="15.75" customHeight="1" x14ac:dyDescent="0.2">
      <c r="A145" s="4"/>
      <c r="B145" s="4"/>
      <c r="C145" s="4"/>
      <c r="D145" s="4"/>
      <c r="E145" s="4"/>
      <c r="F145" s="100"/>
      <c r="G145" s="100"/>
      <c r="H145" s="103"/>
      <c r="I145" s="103"/>
      <c r="J145" s="4"/>
      <c r="K145" s="33"/>
      <c r="L145" s="4"/>
      <c r="M145" s="4"/>
      <c r="N145" s="34"/>
      <c r="O145" s="4"/>
      <c r="P145" s="5"/>
      <c r="Q145" s="35"/>
      <c r="R145" s="4"/>
      <c r="S145" s="4"/>
      <c r="T145" s="103"/>
      <c r="U145" s="103"/>
    </row>
    <row r="146" spans="1:21" ht="15.75" customHeight="1" x14ac:dyDescent="0.2">
      <c r="A146" s="4"/>
      <c r="B146" s="4"/>
      <c r="C146" s="4"/>
      <c r="D146" s="4"/>
      <c r="E146" s="4"/>
      <c r="F146" s="100"/>
      <c r="G146" s="100"/>
      <c r="H146" s="103"/>
      <c r="I146" s="103"/>
      <c r="J146" s="4"/>
      <c r="K146" s="33"/>
      <c r="L146" s="4"/>
      <c r="M146" s="4"/>
      <c r="N146" s="34"/>
      <c r="O146" s="4"/>
      <c r="P146" s="5"/>
      <c r="Q146" s="35"/>
      <c r="R146" s="4"/>
      <c r="S146" s="4"/>
      <c r="T146" s="103"/>
      <c r="U146" s="103"/>
    </row>
    <row r="147" spans="1:21" ht="15.75" customHeight="1" x14ac:dyDescent="0.2">
      <c r="A147" s="4"/>
      <c r="B147" s="4"/>
      <c r="C147" s="4"/>
      <c r="D147" s="4"/>
      <c r="E147" s="4"/>
      <c r="F147" s="100"/>
      <c r="G147" s="100"/>
      <c r="H147" s="103"/>
      <c r="I147" s="103"/>
      <c r="J147" s="4"/>
      <c r="K147" s="33"/>
      <c r="L147" s="4"/>
      <c r="M147" s="4"/>
      <c r="N147" s="34"/>
      <c r="O147" s="4"/>
      <c r="P147" s="5"/>
      <c r="Q147" s="35"/>
      <c r="R147" s="4"/>
      <c r="S147" s="4"/>
      <c r="T147" s="103"/>
      <c r="U147" s="103"/>
    </row>
    <row r="148" spans="1:21" ht="15.75" customHeight="1" x14ac:dyDescent="0.2">
      <c r="A148" s="4"/>
      <c r="B148" s="4"/>
      <c r="C148" s="4"/>
      <c r="D148" s="4"/>
      <c r="E148" s="4"/>
      <c r="F148" s="100"/>
      <c r="G148" s="100"/>
      <c r="H148" s="103"/>
      <c r="I148" s="103"/>
      <c r="J148" s="4"/>
      <c r="K148" s="33"/>
      <c r="L148" s="4"/>
      <c r="M148" s="4"/>
      <c r="N148" s="34"/>
      <c r="O148" s="4"/>
      <c r="P148" s="5"/>
      <c r="Q148" s="35"/>
      <c r="R148" s="4"/>
      <c r="S148" s="4"/>
      <c r="T148" s="103"/>
      <c r="U148" s="103"/>
    </row>
    <row r="149" spans="1:21" ht="15.75" customHeight="1" x14ac:dyDescent="0.2">
      <c r="A149" s="4"/>
      <c r="B149" s="4"/>
      <c r="C149" s="4"/>
      <c r="D149" s="4"/>
      <c r="E149" s="4"/>
      <c r="F149" s="100"/>
      <c r="G149" s="100"/>
      <c r="H149" s="103"/>
      <c r="I149" s="103"/>
      <c r="J149" s="4"/>
      <c r="K149" s="33"/>
      <c r="L149" s="4"/>
      <c r="M149" s="4"/>
      <c r="N149" s="34"/>
      <c r="O149" s="4"/>
      <c r="P149" s="5"/>
      <c r="Q149" s="35"/>
      <c r="R149" s="4"/>
      <c r="S149" s="4"/>
      <c r="T149" s="103"/>
      <c r="U149" s="103"/>
    </row>
    <row r="150" spans="1:21" ht="15.75" customHeight="1" x14ac:dyDescent="0.2">
      <c r="A150" s="4"/>
      <c r="B150" s="4"/>
      <c r="C150" s="4"/>
      <c r="D150" s="4"/>
      <c r="E150" s="4"/>
      <c r="F150" s="100"/>
      <c r="G150" s="100"/>
      <c r="H150" s="103"/>
      <c r="I150" s="103"/>
      <c r="J150" s="4"/>
      <c r="K150" s="33"/>
      <c r="L150" s="4"/>
      <c r="M150" s="4"/>
      <c r="N150" s="34"/>
      <c r="O150" s="4"/>
      <c r="P150" s="5"/>
      <c r="Q150" s="35"/>
      <c r="R150" s="4"/>
      <c r="S150" s="4"/>
      <c r="T150" s="103"/>
      <c r="U150" s="103"/>
    </row>
    <row r="151" spans="1:21" ht="15.75" customHeight="1" x14ac:dyDescent="0.2">
      <c r="A151" s="4"/>
      <c r="B151" s="4"/>
      <c r="C151" s="4"/>
      <c r="D151" s="4"/>
      <c r="E151" s="4"/>
      <c r="F151" s="100"/>
      <c r="G151" s="100"/>
      <c r="H151" s="103"/>
      <c r="I151" s="103"/>
      <c r="J151" s="4"/>
      <c r="K151" s="33"/>
      <c r="L151" s="4"/>
      <c r="M151" s="4"/>
      <c r="N151" s="34"/>
      <c r="O151" s="4"/>
      <c r="P151" s="5"/>
      <c r="Q151" s="35"/>
      <c r="R151" s="4"/>
      <c r="S151" s="4"/>
      <c r="T151" s="103"/>
      <c r="U151" s="103"/>
    </row>
    <row r="152" spans="1:21" ht="15.75" customHeight="1" x14ac:dyDescent="0.2">
      <c r="A152" s="4"/>
      <c r="B152" s="4"/>
      <c r="C152" s="4"/>
      <c r="D152" s="4"/>
      <c r="E152" s="4"/>
      <c r="F152" s="100"/>
      <c r="G152" s="100"/>
      <c r="H152" s="103"/>
      <c r="I152" s="103"/>
      <c r="J152" s="4"/>
      <c r="K152" s="33"/>
      <c r="L152" s="4"/>
      <c r="M152" s="4"/>
      <c r="N152" s="34"/>
      <c r="O152" s="4"/>
      <c r="P152" s="5"/>
      <c r="Q152" s="35"/>
      <c r="R152" s="4"/>
      <c r="S152" s="4"/>
      <c r="T152" s="103"/>
      <c r="U152" s="103"/>
    </row>
    <row r="153" spans="1:21" ht="15.75" customHeight="1" x14ac:dyDescent="0.2">
      <c r="A153" s="4"/>
      <c r="B153" s="4"/>
      <c r="C153" s="4"/>
      <c r="D153" s="4"/>
      <c r="E153" s="4"/>
      <c r="F153" s="100"/>
      <c r="G153" s="100"/>
      <c r="H153" s="103"/>
      <c r="I153" s="103"/>
      <c r="J153" s="4"/>
      <c r="K153" s="33"/>
      <c r="L153" s="4"/>
      <c r="M153" s="4"/>
      <c r="N153" s="34"/>
      <c r="O153" s="4"/>
      <c r="P153" s="5"/>
      <c r="Q153" s="35"/>
      <c r="R153" s="4"/>
      <c r="S153" s="4"/>
      <c r="T153" s="103"/>
      <c r="U153" s="103"/>
    </row>
    <row r="154" spans="1:21" ht="15.75" customHeight="1" x14ac:dyDescent="0.2">
      <c r="A154" s="4"/>
      <c r="B154" s="4"/>
      <c r="C154" s="4"/>
      <c r="D154" s="4"/>
      <c r="E154" s="4"/>
      <c r="F154" s="100"/>
      <c r="G154" s="100"/>
      <c r="H154" s="103"/>
      <c r="I154" s="103"/>
      <c r="J154" s="4"/>
      <c r="K154" s="33"/>
      <c r="L154" s="4"/>
      <c r="M154" s="4"/>
      <c r="N154" s="34"/>
      <c r="O154" s="4"/>
      <c r="P154" s="5"/>
      <c r="Q154" s="35"/>
      <c r="R154" s="4"/>
      <c r="S154" s="4"/>
      <c r="T154" s="103"/>
      <c r="U154" s="103"/>
    </row>
    <row r="155" spans="1:21" ht="15.75" customHeight="1" x14ac:dyDescent="0.2">
      <c r="A155" s="4"/>
      <c r="B155" s="4"/>
      <c r="C155" s="4"/>
      <c r="D155" s="4"/>
      <c r="E155" s="4"/>
      <c r="F155" s="100"/>
      <c r="G155" s="100"/>
      <c r="H155" s="103"/>
      <c r="I155" s="103"/>
      <c r="J155" s="4"/>
      <c r="K155" s="33"/>
      <c r="L155" s="4"/>
      <c r="M155" s="4"/>
      <c r="N155" s="34"/>
      <c r="O155" s="4"/>
      <c r="P155" s="5"/>
      <c r="Q155" s="35"/>
      <c r="R155" s="4"/>
      <c r="S155" s="4"/>
      <c r="T155" s="103"/>
      <c r="U155" s="103"/>
    </row>
    <row r="156" spans="1:21" ht="15.75" customHeight="1" x14ac:dyDescent="0.2">
      <c r="A156" s="4"/>
      <c r="B156" s="4"/>
      <c r="C156" s="4"/>
      <c r="D156" s="4"/>
      <c r="E156" s="4"/>
      <c r="F156" s="100"/>
      <c r="G156" s="100"/>
      <c r="H156" s="103"/>
      <c r="I156" s="103"/>
      <c r="J156" s="4"/>
      <c r="K156" s="33"/>
      <c r="L156" s="4"/>
      <c r="M156" s="4"/>
      <c r="N156" s="34"/>
      <c r="O156" s="4"/>
      <c r="P156" s="5"/>
      <c r="Q156" s="35"/>
      <c r="R156" s="4"/>
      <c r="S156" s="4"/>
      <c r="T156" s="103"/>
      <c r="U156" s="103"/>
    </row>
    <row r="157" spans="1:21" ht="15.75" customHeight="1" x14ac:dyDescent="0.2">
      <c r="A157" s="4"/>
      <c r="B157" s="4"/>
      <c r="C157" s="4"/>
      <c r="D157" s="4"/>
      <c r="E157" s="4"/>
      <c r="F157" s="100"/>
      <c r="G157" s="100"/>
      <c r="H157" s="103"/>
      <c r="I157" s="103"/>
      <c r="J157" s="4"/>
      <c r="K157" s="33"/>
      <c r="L157" s="4"/>
      <c r="M157" s="4"/>
      <c r="N157" s="34"/>
      <c r="O157" s="4"/>
      <c r="P157" s="5"/>
      <c r="Q157" s="35"/>
      <c r="R157" s="4"/>
      <c r="S157" s="4"/>
      <c r="T157" s="103"/>
      <c r="U157" s="103"/>
    </row>
    <row r="158" spans="1:21" ht="15.75" customHeight="1" x14ac:dyDescent="0.2">
      <c r="A158" s="4"/>
      <c r="B158" s="4"/>
      <c r="C158" s="4"/>
      <c r="D158" s="4"/>
      <c r="E158" s="4"/>
      <c r="F158" s="100"/>
      <c r="G158" s="100"/>
      <c r="H158" s="103"/>
      <c r="I158" s="103"/>
      <c r="J158" s="4"/>
      <c r="K158" s="33"/>
      <c r="L158" s="4"/>
      <c r="M158" s="4"/>
      <c r="N158" s="34"/>
      <c r="O158" s="4"/>
      <c r="P158" s="5"/>
      <c r="Q158" s="35"/>
      <c r="R158" s="4"/>
      <c r="S158" s="4"/>
      <c r="T158" s="103"/>
      <c r="U158" s="103"/>
    </row>
    <row r="159" spans="1:21" ht="15.75" customHeight="1" x14ac:dyDescent="0.2">
      <c r="A159" s="4"/>
      <c r="B159" s="4"/>
      <c r="C159" s="4"/>
      <c r="D159" s="4"/>
      <c r="E159" s="4"/>
      <c r="F159" s="100"/>
      <c r="G159" s="100"/>
      <c r="H159" s="103"/>
      <c r="I159" s="103"/>
      <c r="J159" s="4"/>
      <c r="K159" s="33"/>
      <c r="L159" s="4"/>
      <c r="M159" s="4"/>
      <c r="N159" s="34"/>
      <c r="O159" s="4"/>
      <c r="P159" s="5"/>
      <c r="Q159" s="35"/>
      <c r="R159" s="4"/>
      <c r="S159" s="4"/>
      <c r="T159" s="103"/>
      <c r="U159" s="103"/>
    </row>
    <row r="160" spans="1:21" ht="15.75" customHeight="1" x14ac:dyDescent="0.2">
      <c r="A160" s="4"/>
      <c r="B160" s="4"/>
      <c r="C160" s="4"/>
      <c r="D160" s="4"/>
      <c r="E160" s="4"/>
      <c r="F160" s="100"/>
      <c r="G160" s="100"/>
      <c r="H160" s="103"/>
      <c r="I160" s="103"/>
      <c r="J160" s="4"/>
      <c r="K160" s="33"/>
      <c r="L160" s="4"/>
      <c r="M160" s="4"/>
      <c r="N160" s="34"/>
      <c r="O160" s="4"/>
      <c r="P160" s="5"/>
      <c r="Q160" s="35"/>
      <c r="R160" s="4"/>
      <c r="S160" s="4"/>
      <c r="T160" s="103"/>
      <c r="U160" s="103"/>
    </row>
    <row r="161" spans="1:21" ht="15.75" customHeight="1" x14ac:dyDescent="0.2">
      <c r="A161" s="4"/>
      <c r="B161" s="4"/>
      <c r="C161" s="4"/>
      <c r="D161" s="4"/>
      <c r="E161" s="4"/>
      <c r="F161" s="100"/>
      <c r="G161" s="100"/>
      <c r="H161" s="103"/>
      <c r="I161" s="103"/>
      <c r="J161" s="4"/>
      <c r="K161" s="33"/>
      <c r="L161" s="4"/>
      <c r="M161" s="4"/>
      <c r="N161" s="34"/>
      <c r="O161" s="4"/>
      <c r="P161" s="5"/>
      <c r="Q161" s="35"/>
      <c r="R161" s="4"/>
      <c r="S161" s="4"/>
      <c r="T161" s="103"/>
      <c r="U161" s="103"/>
    </row>
    <row r="162" spans="1:21" ht="15.75" customHeight="1" x14ac:dyDescent="0.2">
      <c r="A162" s="4"/>
      <c r="B162" s="4"/>
      <c r="C162" s="4"/>
      <c r="D162" s="4"/>
      <c r="E162" s="4"/>
      <c r="F162" s="100"/>
      <c r="G162" s="100"/>
      <c r="H162" s="103"/>
      <c r="I162" s="103"/>
      <c r="J162" s="4"/>
      <c r="K162" s="33"/>
      <c r="L162" s="4"/>
      <c r="M162" s="4"/>
      <c r="N162" s="34"/>
      <c r="O162" s="4"/>
      <c r="P162" s="5"/>
      <c r="Q162" s="35"/>
      <c r="R162" s="4"/>
      <c r="S162" s="4"/>
      <c r="T162" s="103"/>
      <c r="U162" s="103"/>
    </row>
    <row r="163" spans="1:21" ht="15.75" customHeight="1" x14ac:dyDescent="0.2">
      <c r="A163" s="4"/>
      <c r="B163" s="4"/>
      <c r="C163" s="4"/>
      <c r="D163" s="4"/>
      <c r="E163" s="4"/>
      <c r="F163" s="100"/>
      <c r="G163" s="100"/>
      <c r="H163" s="103"/>
      <c r="I163" s="103"/>
      <c r="J163" s="4"/>
      <c r="K163" s="33"/>
      <c r="L163" s="4"/>
      <c r="M163" s="4"/>
      <c r="N163" s="34"/>
      <c r="O163" s="4"/>
      <c r="P163" s="5"/>
      <c r="Q163" s="35"/>
      <c r="R163" s="4"/>
      <c r="S163" s="4"/>
      <c r="T163" s="103"/>
      <c r="U163" s="103"/>
    </row>
    <row r="164" spans="1:21" ht="15.75" customHeight="1" x14ac:dyDescent="0.2">
      <c r="A164" s="4"/>
      <c r="B164" s="4"/>
      <c r="C164" s="4"/>
      <c r="D164" s="4"/>
      <c r="E164" s="4"/>
      <c r="F164" s="100"/>
      <c r="G164" s="100"/>
      <c r="H164" s="103"/>
      <c r="I164" s="103"/>
      <c r="J164" s="4"/>
      <c r="K164" s="33"/>
      <c r="L164" s="4"/>
      <c r="M164" s="4"/>
      <c r="N164" s="34"/>
      <c r="O164" s="4"/>
      <c r="P164" s="5"/>
      <c r="Q164" s="35"/>
      <c r="R164" s="4"/>
      <c r="S164" s="4"/>
      <c r="T164" s="103"/>
      <c r="U164" s="103"/>
    </row>
    <row r="165" spans="1:21" ht="15.75" customHeight="1" x14ac:dyDescent="0.2">
      <c r="A165" s="4"/>
      <c r="B165" s="4"/>
      <c r="C165" s="4"/>
      <c r="D165" s="4"/>
      <c r="E165" s="4"/>
      <c r="F165" s="100"/>
      <c r="G165" s="100"/>
      <c r="H165" s="103"/>
      <c r="I165" s="103"/>
      <c r="J165" s="4"/>
      <c r="K165" s="33"/>
      <c r="L165" s="4"/>
      <c r="M165" s="4"/>
      <c r="N165" s="34"/>
      <c r="O165" s="4"/>
      <c r="P165" s="5"/>
      <c r="Q165" s="35"/>
      <c r="R165" s="4"/>
      <c r="S165" s="4"/>
      <c r="T165" s="103"/>
      <c r="U165" s="103"/>
    </row>
    <row r="166" spans="1:21" ht="15.75" customHeight="1" x14ac:dyDescent="0.2">
      <c r="A166" s="4"/>
      <c r="B166" s="4"/>
      <c r="C166" s="4"/>
      <c r="D166" s="4"/>
      <c r="E166" s="4"/>
      <c r="F166" s="100"/>
      <c r="G166" s="100"/>
      <c r="H166" s="103"/>
      <c r="I166" s="103"/>
      <c r="J166" s="4"/>
      <c r="K166" s="33"/>
      <c r="L166" s="4"/>
      <c r="M166" s="4"/>
      <c r="N166" s="34"/>
      <c r="O166" s="4"/>
      <c r="P166" s="5"/>
      <c r="Q166" s="35"/>
      <c r="R166" s="4"/>
      <c r="S166" s="4"/>
      <c r="T166" s="103"/>
      <c r="U166" s="103"/>
    </row>
    <row r="167" spans="1:21" ht="15.75" customHeight="1" x14ac:dyDescent="0.2">
      <c r="A167" s="4"/>
      <c r="B167" s="4"/>
      <c r="C167" s="4"/>
      <c r="D167" s="4"/>
      <c r="E167" s="4"/>
      <c r="F167" s="100"/>
      <c r="G167" s="100"/>
      <c r="H167" s="103"/>
      <c r="I167" s="103"/>
      <c r="J167" s="4"/>
      <c r="K167" s="33"/>
      <c r="L167" s="4"/>
      <c r="M167" s="4"/>
      <c r="N167" s="34"/>
      <c r="O167" s="4"/>
      <c r="P167" s="5"/>
      <c r="Q167" s="35"/>
      <c r="R167" s="4"/>
      <c r="S167" s="4"/>
      <c r="T167" s="103"/>
      <c r="U167" s="103"/>
    </row>
    <row r="168" spans="1:21" ht="15.75" customHeight="1" x14ac:dyDescent="0.2">
      <c r="A168" s="4"/>
      <c r="B168" s="4"/>
      <c r="C168" s="4"/>
      <c r="D168" s="4"/>
      <c r="E168" s="4"/>
      <c r="F168" s="100"/>
      <c r="G168" s="100"/>
      <c r="H168" s="103"/>
      <c r="I168" s="103"/>
      <c r="J168" s="4"/>
      <c r="K168" s="33"/>
      <c r="L168" s="4"/>
      <c r="M168" s="4"/>
      <c r="N168" s="34"/>
      <c r="O168" s="4"/>
      <c r="P168" s="5"/>
      <c r="Q168" s="35"/>
      <c r="R168" s="4"/>
      <c r="S168" s="4"/>
      <c r="T168" s="103"/>
      <c r="U168" s="103"/>
    </row>
    <row r="169" spans="1:21" ht="15.75" customHeight="1" x14ac:dyDescent="0.2">
      <c r="A169" s="4"/>
      <c r="B169" s="4"/>
      <c r="C169" s="4"/>
      <c r="D169" s="4"/>
      <c r="E169" s="4"/>
      <c r="F169" s="100"/>
      <c r="G169" s="100"/>
      <c r="H169" s="103"/>
      <c r="I169" s="103"/>
      <c r="J169" s="4"/>
      <c r="K169" s="33"/>
      <c r="L169" s="4"/>
      <c r="M169" s="4"/>
      <c r="N169" s="34"/>
      <c r="O169" s="4"/>
      <c r="P169" s="5"/>
      <c r="Q169" s="35"/>
      <c r="R169" s="4"/>
      <c r="S169" s="4"/>
      <c r="T169" s="103"/>
      <c r="U169" s="103"/>
    </row>
    <row r="170" spans="1:21" ht="15.75" customHeight="1" x14ac:dyDescent="0.2">
      <c r="A170" s="4"/>
      <c r="B170" s="4"/>
      <c r="C170" s="4"/>
      <c r="D170" s="4"/>
      <c r="E170" s="4"/>
      <c r="F170" s="100"/>
      <c r="G170" s="100"/>
      <c r="H170" s="103"/>
      <c r="I170" s="103"/>
      <c r="J170" s="4"/>
      <c r="K170" s="33"/>
      <c r="L170" s="4"/>
      <c r="M170" s="4"/>
      <c r="N170" s="34"/>
      <c r="O170" s="4"/>
      <c r="P170" s="5"/>
      <c r="Q170" s="35"/>
      <c r="R170" s="4"/>
      <c r="S170" s="4"/>
      <c r="T170" s="103"/>
      <c r="U170" s="103"/>
    </row>
    <row r="171" spans="1:21" ht="15.75" customHeight="1" x14ac:dyDescent="0.2">
      <c r="A171" s="4"/>
      <c r="B171" s="4"/>
      <c r="C171" s="4"/>
      <c r="D171" s="4"/>
      <c r="E171" s="4"/>
      <c r="F171" s="100"/>
      <c r="G171" s="100"/>
      <c r="H171" s="103"/>
      <c r="I171" s="103"/>
      <c r="J171" s="4"/>
      <c r="K171" s="33"/>
      <c r="L171" s="4"/>
      <c r="M171" s="4"/>
      <c r="N171" s="34"/>
      <c r="O171" s="4"/>
      <c r="P171" s="5"/>
      <c r="Q171" s="35"/>
      <c r="R171" s="4"/>
      <c r="S171" s="4"/>
      <c r="T171" s="103"/>
      <c r="U171" s="103"/>
    </row>
    <row r="172" spans="1:21" ht="15.75" customHeight="1" x14ac:dyDescent="0.2">
      <c r="A172" s="4"/>
      <c r="B172" s="4"/>
      <c r="C172" s="4"/>
      <c r="D172" s="4"/>
      <c r="E172" s="4"/>
      <c r="F172" s="100"/>
      <c r="G172" s="100"/>
      <c r="H172" s="103"/>
      <c r="I172" s="103"/>
      <c r="J172" s="4"/>
      <c r="K172" s="33"/>
      <c r="L172" s="4"/>
      <c r="M172" s="4"/>
      <c r="N172" s="34"/>
      <c r="O172" s="4"/>
      <c r="P172" s="5"/>
      <c r="Q172" s="35"/>
      <c r="R172" s="4"/>
      <c r="S172" s="4"/>
      <c r="T172" s="103"/>
      <c r="U172" s="103"/>
    </row>
    <row r="173" spans="1:21" ht="15.75" customHeight="1" x14ac:dyDescent="0.2">
      <c r="A173" s="4"/>
      <c r="B173" s="4"/>
      <c r="C173" s="4"/>
      <c r="D173" s="4"/>
      <c r="E173" s="4"/>
      <c r="F173" s="100"/>
      <c r="G173" s="100"/>
      <c r="H173" s="103"/>
      <c r="I173" s="103"/>
      <c r="J173" s="4"/>
      <c r="K173" s="33"/>
      <c r="L173" s="4"/>
      <c r="M173" s="4"/>
      <c r="N173" s="34"/>
      <c r="O173" s="4"/>
      <c r="P173" s="5"/>
      <c r="Q173" s="35"/>
      <c r="R173" s="4"/>
      <c r="S173" s="4"/>
      <c r="T173" s="103"/>
      <c r="U173" s="103"/>
    </row>
    <row r="174" spans="1:21" ht="15.75" customHeight="1" x14ac:dyDescent="0.2">
      <c r="A174" s="4"/>
      <c r="B174" s="4"/>
      <c r="C174" s="4"/>
      <c r="D174" s="4"/>
      <c r="E174" s="4"/>
      <c r="F174" s="100"/>
      <c r="G174" s="100"/>
      <c r="H174" s="103"/>
      <c r="I174" s="103"/>
      <c r="J174" s="4"/>
      <c r="K174" s="33"/>
      <c r="L174" s="4"/>
      <c r="M174" s="4"/>
      <c r="N174" s="34"/>
      <c r="O174" s="4"/>
      <c r="P174" s="5"/>
      <c r="Q174" s="35"/>
      <c r="R174" s="4"/>
      <c r="S174" s="4"/>
      <c r="T174" s="103"/>
      <c r="U174" s="103"/>
    </row>
    <row r="175" spans="1:21" ht="15.75" customHeight="1" x14ac:dyDescent="0.2">
      <c r="A175" s="4"/>
      <c r="B175" s="4"/>
      <c r="C175" s="4"/>
      <c r="D175" s="4"/>
      <c r="E175" s="4"/>
      <c r="F175" s="100"/>
      <c r="G175" s="100"/>
      <c r="H175" s="103"/>
      <c r="I175" s="103"/>
      <c r="J175" s="4"/>
      <c r="K175" s="33"/>
      <c r="L175" s="4"/>
      <c r="M175" s="4"/>
      <c r="N175" s="34"/>
      <c r="O175" s="4"/>
      <c r="P175" s="5"/>
      <c r="Q175" s="35"/>
      <c r="R175" s="4"/>
      <c r="S175" s="4"/>
      <c r="T175" s="103"/>
      <c r="U175" s="103"/>
    </row>
    <row r="176" spans="1:21" ht="15.75" customHeight="1" x14ac:dyDescent="0.2">
      <c r="A176" s="4"/>
      <c r="B176" s="4"/>
      <c r="C176" s="4"/>
      <c r="D176" s="4"/>
      <c r="E176" s="4"/>
      <c r="F176" s="100"/>
      <c r="G176" s="100"/>
      <c r="H176" s="103"/>
      <c r="I176" s="103"/>
      <c r="J176" s="4"/>
      <c r="K176" s="33"/>
      <c r="L176" s="4"/>
      <c r="M176" s="4"/>
      <c r="N176" s="34"/>
      <c r="O176" s="4"/>
      <c r="P176" s="5"/>
      <c r="Q176" s="35"/>
      <c r="R176" s="4"/>
      <c r="S176" s="4"/>
      <c r="T176" s="103"/>
      <c r="U176" s="103"/>
    </row>
    <row r="177" spans="1:21" ht="15.75" customHeight="1" x14ac:dyDescent="0.2">
      <c r="A177" s="4"/>
      <c r="B177" s="4"/>
      <c r="C177" s="4"/>
      <c r="D177" s="4"/>
      <c r="E177" s="4"/>
      <c r="F177" s="100"/>
      <c r="G177" s="100"/>
      <c r="H177" s="103"/>
      <c r="I177" s="103"/>
      <c r="J177" s="4"/>
      <c r="K177" s="33"/>
      <c r="L177" s="4"/>
      <c r="M177" s="4"/>
      <c r="N177" s="34"/>
      <c r="O177" s="4"/>
      <c r="P177" s="5"/>
      <c r="Q177" s="35"/>
      <c r="R177" s="4"/>
      <c r="S177" s="4"/>
      <c r="T177" s="103"/>
      <c r="U177" s="103"/>
    </row>
    <row r="178" spans="1:21" ht="15.75" customHeight="1" x14ac:dyDescent="0.2">
      <c r="A178" s="4"/>
      <c r="B178" s="4"/>
      <c r="C178" s="4"/>
      <c r="D178" s="4"/>
      <c r="E178" s="4"/>
      <c r="F178" s="100"/>
      <c r="G178" s="100"/>
      <c r="H178" s="103"/>
      <c r="I178" s="103"/>
      <c r="J178" s="4"/>
      <c r="K178" s="33"/>
      <c r="L178" s="4"/>
      <c r="M178" s="4"/>
      <c r="N178" s="34"/>
      <c r="O178" s="4"/>
      <c r="P178" s="5"/>
      <c r="Q178" s="35"/>
      <c r="R178" s="4"/>
      <c r="S178" s="4"/>
      <c r="T178" s="103"/>
      <c r="U178" s="103"/>
    </row>
    <row r="179" spans="1:21" ht="15.75" customHeight="1" x14ac:dyDescent="0.2">
      <c r="A179" s="4"/>
      <c r="B179" s="4"/>
      <c r="C179" s="4"/>
      <c r="D179" s="4"/>
      <c r="E179" s="4"/>
      <c r="F179" s="100"/>
      <c r="G179" s="100"/>
      <c r="H179" s="103"/>
      <c r="I179" s="103"/>
      <c r="J179" s="4"/>
      <c r="K179" s="33"/>
      <c r="L179" s="4"/>
      <c r="M179" s="4"/>
      <c r="N179" s="34"/>
      <c r="O179" s="4"/>
      <c r="P179" s="5"/>
      <c r="Q179" s="35"/>
      <c r="R179" s="4"/>
      <c r="S179" s="4"/>
      <c r="T179" s="103"/>
      <c r="U179" s="103"/>
    </row>
    <row r="180" spans="1:21" ht="15.75" customHeight="1" x14ac:dyDescent="0.2">
      <c r="A180" s="4"/>
      <c r="B180" s="4"/>
      <c r="C180" s="4"/>
      <c r="D180" s="4"/>
      <c r="E180" s="4"/>
      <c r="F180" s="100"/>
      <c r="G180" s="100"/>
      <c r="H180" s="103"/>
      <c r="I180" s="103"/>
      <c r="J180" s="4"/>
      <c r="K180" s="33"/>
      <c r="L180" s="4"/>
      <c r="M180" s="4"/>
      <c r="N180" s="34"/>
      <c r="O180" s="4"/>
      <c r="P180" s="5"/>
      <c r="Q180" s="35"/>
      <c r="R180" s="4"/>
      <c r="S180" s="4"/>
      <c r="T180" s="103"/>
      <c r="U180" s="103"/>
    </row>
    <row r="181" spans="1:21" ht="15.75" customHeight="1" x14ac:dyDescent="0.2">
      <c r="A181" s="4"/>
      <c r="B181" s="4"/>
      <c r="C181" s="4"/>
      <c r="D181" s="4"/>
      <c r="E181" s="4"/>
      <c r="F181" s="100"/>
      <c r="G181" s="100"/>
      <c r="H181" s="103"/>
      <c r="I181" s="103"/>
      <c r="J181" s="4"/>
      <c r="K181" s="33"/>
      <c r="L181" s="4"/>
      <c r="M181" s="4"/>
      <c r="N181" s="34"/>
      <c r="O181" s="4"/>
      <c r="P181" s="5"/>
      <c r="Q181" s="35"/>
      <c r="R181" s="4"/>
      <c r="S181" s="4"/>
      <c r="T181" s="103"/>
      <c r="U181" s="103"/>
    </row>
    <row r="182" spans="1:21" ht="15.75" customHeight="1" x14ac:dyDescent="0.2">
      <c r="A182" s="4"/>
      <c r="B182" s="4"/>
      <c r="C182" s="4"/>
      <c r="D182" s="4"/>
      <c r="E182" s="4"/>
      <c r="F182" s="100"/>
      <c r="G182" s="100"/>
      <c r="H182" s="103"/>
      <c r="I182" s="103"/>
      <c r="J182" s="4"/>
      <c r="K182" s="33"/>
      <c r="L182" s="4"/>
      <c r="M182" s="4"/>
      <c r="N182" s="34"/>
      <c r="O182" s="4"/>
      <c r="P182" s="5"/>
      <c r="Q182" s="35"/>
      <c r="R182" s="4"/>
      <c r="S182" s="4"/>
      <c r="T182" s="103"/>
      <c r="U182" s="103"/>
    </row>
    <row r="183" spans="1:21" ht="15.75" customHeight="1" x14ac:dyDescent="0.2">
      <c r="A183" s="4"/>
      <c r="B183" s="4"/>
      <c r="C183" s="4"/>
      <c r="D183" s="4"/>
      <c r="E183" s="4"/>
      <c r="F183" s="100"/>
      <c r="G183" s="100"/>
      <c r="H183" s="103"/>
      <c r="I183" s="103"/>
      <c r="J183" s="4"/>
      <c r="K183" s="33"/>
      <c r="L183" s="4"/>
      <c r="M183" s="4"/>
      <c r="N183" s="34"/>
      <c r="O183" s="4"/>
      <c r="P183" s="5"/>
      <c r="Q183" s="35"/>
      <c r="R183" s="4"/>
      <c r="S183" s="4"/>
      <c r="T183" s="103"/>
      <c r="U183" s="103"/>
    </row>
    <row r="184" spans="1:21" ht="15.75" customHeight="1" x14ac:dyDescent="0.2">
      <c r="A184" s="4"/>
      <c r="B184" s="4"/>
      <c r="C184" s="4"/>
      <c r="D184" s="4"/>
      <c r="E184" s="4"/>
      <c r="F184" s="100"/>
      <c r="G184" s="100"/>
      <c r="H184" s="103"/>
      <c r="I184" s="103"/>
      <c r="J184" s="4"/>
      <c r="K184" s="33"/>
      <c r="L184" s="4"/>
      <c r="M184" s="4"/>
      <c r="N184" s="34"/>
      <c r="O184" s="4"/>
      <c r="P184" s="5"/>
      <c r="Q184" s="35"/>
      <c r="R184" s="4"/>
      <c r="S184" s="4"/>
      <c r="T184" s="103"/>
      <c r="U184" s="103"/>
    </row>
    <row r="185" spans="1:21" ht="15.75" customHeight="1" x14ac:dyDescent="0.2">
      <c r="A185" s="4"/>
      <c r="B185" s="4"/>
      <c r="C185" s="4"/>
      <c r="D185" s="4"/>
      <c r="E185" s="4"/>
      <c r="F185" s="100"/>
      <c r="G185" s="100"/>
      <c r="H185" s="103"/>
      <c r="I185" s="103"/>
      <c r="J185" s="4"/>
      <c r="K185" s="33"/>
      <c r="L185" s="4"/>
      <c r="M185" s="4"/>
      <c r="N185" s="34"/>
      <c r="O185" s="4"/>
      <c r="P185" s="5"/>
      <c r="Q185" s="35"/>
      <c r="R185" s="4"/>
      <c r="S185" s="4"/>
      <c r="T185" s="103"/>
      <c r="U185" s="103"/>
    </row>
    <row r="186" spans="1:21" ht="15.75" customHeight="1" x14ac:dyDescent="0.2">
      <c r="A186" s="4"/>
      <c r="B186" s="4"/>
      <c r="C186" s="4"/>
      <c r="D186" s="4"/>
      <c r="E186" s="4"/>
      <c r="F186" s="100"/>
      <c r="G186" s="100"/>
      <c r="H186" s="103"/>
      <c r="I186" s="103"/>
      <c r="J186" s="4"/>
      <c r="K186" s="33"/>
      <c r="L186" s="4"/>
      <c r="M186" s="4"/>
      <c r="N186" s="34"/>
      <c r="O186" s="4"/>
      <c r="P186" s="5"/>
      <c r="Q186" s="35"/>
      <c r="R186" s="4"/>
      <c r="S186" s="4"/>
      <c r="T186" s="103"/>
      <c r="U186" s="103"/>
    </row>
    <row r="187" spans="1:21" ht="15.75" customHeight="1" x14ac:dyDescent="0.2">
      <c r="A187" s="4"/>
      <c r="B187" s="4"/>
      <c r="C187" s="4"/>
      <c r="D187" s="4"/>
      <c r="E187" s="4"/>
      <c r="F187" s="100"/>
      <c r="G187" s="100"/>
      <c r="H187" s="103"/>
      <c r="I187" s="103"/>
      <c r="J187" s="4"/>
      <c r="K187" s="33"/>
      <c r="L187" s="4"/>
      <c r="M187" s="4"/>
      <c r="N187" s="34"/>
      <c r="O187" s="4"/>
      <c r="P187" s="5"/>
      <c r="Q187" s="35"/>
      <c r="R187" s="4"/>
      <c r="S187" s="4"/>
      <c r="T187" s="103"/>
      <c r="U187" s="103"/>
    </row>
    <row r="188" spans="1:21" ht="15.75" customHeight="1" x14ac:dyDescent="0.2">
      <c r="A188" s="4"/>
      <c r="B188" s="4"/>
      <c r="C188" s="4"/>
      <c r="D188" s="4"/>
      <c r="E188" s="4"/>
      <c r="F188" s="100"/>
      <c r="G188" s="100"/>
      <c r="H188" s="103"/>
      <c r="I188" s="103"/>
      <c r="J188" s="4"/>
      <c r="K188" s="33"/>
      <c r="L188" s="4"/>
      <c r="M188" s="4"/>
      <c r="N188" s="34"/>
      <c r="O188" s="4"/>
      <c r="P188" s="5"/>
      <c r="Q188" s="35"/>
      <c r="R188" s="4"/>
      <c r="S188" s="4"/>
      <c r="T188" s="103"/>
      <c r="U188" s="103"/>
    </row>
    <row r="189" spans="1:21" ht="15.75" customHeight="1" x14ac:dyDescent="0.2">
      <c r="A189" s="4"/>
      <c r="B189" s="4"/>
      <c r="C189" s="4"/>
      <c r="D189" s="4"/>
      <c r="E189" s="4"/>
      <c r="F189" s="100"/>
      <c r="G189" s="100"/>
      <c r="H189" s="103"/>
      <c r="I189" s="103"/>
      <c r="J189" s="4"/>
      <c r="K189" s="33"/>
      <c r="L189" s="4"/>
      <c r="M189" s="4"/>
      <c r="N189" s="34"/>
      <c r="O189" s="4"/>
      <c r="P189" s="5"/>
      <c r="Q189" s="35"/>
      <c r="R189" s="4"/>
      <c r="S189" s="4"/>
      <c r="T189" s="103"/>
      <c r="U189" s="103"/>
    </row>
    <row r="190" spans="1:21" ht="15.75" customHeight="1" x14ac:dyDescent="0.2">
      <c r="A190" s="4"/>
      <c r="B190" s="4"/>
      <c r="C190" s="4"/>
      <c r="D190" s="4"/>
      <c r="E190" s="4"/>
      <c r="F190" s="100"/>
      <c r="G190" s="100"/>
      <c r="H190" s="103"/>
      <c r="I190" s="103"/>
      <c r="J190" s="4"/>
      <c r="K190" s="33"/>
      <c r="L190" s="4"/>
      <c r="M190" s="4"/>
      <c r="N190" s="34"/>
      <c r="O190" s="4"/>
      <c r="P190" s="5"/>
      <c r="Q190" s="35"/>
      <c r="R190" s="4"/>
      <c r="S190" s="4"/>
      <c r="T190" s="103"/>
      <c r="U190" s="103"/>
    </row>
    <row r="191" spans="1:21" ht="15.75" customHeight="1" x14ac:dyDescent="0.2">
      <c r="A191" s="4"/>
      <c r="B191" s="4"/>
      <c r="C191" s="4"/>
      <c r="D191" s="4"/>
      <c r="E191" s="4"/>
      <c r="F191" s="100"/>
      <c r="G191" s="100"/>
      <c r="H191" s="103"/>
      <c r="I191" s="103"/>
      <c r="J191" s="4"/>
      <c r="K191" s="33"/>
      <c r="L191" s="4"/>
      <c r="M191" s="4"/>
      <c r="N191" s="34"/>
      <c r="O191" s="4"/>
      <c r="P191" s="5"/>
      <c r="Q191" s="35"/>
      <c r="R191" s="4"/>
      <c r="S191" s="4"/>
      <c r="T191" s="103"/>
      <c r="U191" s="103"/>
    </row>
    <row r="192" spans="1:21" ht="15.75" customHeight="1" x14ac:dyDescent="0.2">
      <c r="A192" s="4"/>
      <c r="B192" s="4"/>
      <c r="C192" s="4"/>
      <c r="D192" s="4"/>
      <c r="E192" s="4"/>
      <c r="F192" s="100"/>
      <c r="G192" s="100"/>
      <c r="H192" s="103"/>
      <c r="I192" s="103"/>
      <c r="J192" s="4"/>
      <c r="K192" s="33"/>
      <c r="L192" s="4"/>
      <c r="M192" s="4"/>
      <c r="N192" s="34"/>
      <c r="O192" s="4"/>
      <c r="P192" s="5"/>
      <c r="Q192" s="35"/>
      <c r="R192" s="4"/>
      <c r="S192" s="4"/>
      <c r="T192" s="103"/>
      <c r="U192" s="103"/>
    </row>
    <row r="193" spans="1:21" ht="15.75" customHeight="1" x14ac:dyDescent="0.2">
      <c r="A193" s="4"/>
      <c r="B193" s="4"/>
      <c r="C193" s="4"/>
      <c r="D193" s="4"/>
      <c r="E193" s="4"/>
      <c r="F193" s="100"/>
      <c r="G193" s="100"/>
      <c r="H193" s="103"/>
      <c r="I193" s="103"/>
      <c r="J193" s="4"/>
      <c r="K193" s="33"/>
      <c r="L193" s="4"/>
      <c r="M193" s="4"/>
      <c r="N193" s="34"/>
      <c r="O193" s="4"/>
      <c r="P193" s="5"/>
      <c r="Q193" s="35"/>
      <c r="R193" s="4"/>
      <c r="S193" s="4"/>
      <c r="T193" s="103"/>
      <c r="U193" s="103"/>
    </row>
    <row r="194" spans="1:21" ht="15.75" customHeight="1" x14ac:dyDescent="0.2">
      <c r="A194" s="4"/>
      <c r="B194" s="4"/>
      <c r="C194" s="4"/>
      <c r="D194" s="4"/>
      <c r="E194" s="4"/>
      <c r="F194" s="100"/>
      <c r="G194" s="100"/>
      <c r="H194" s="103"/>
      <c r="I194" s="103"/>
      <c r="J194" s="4"/>
      <c r="K194" s="33"/>
      <c r="L194" s="4"/>
      <c r="M194" s="4"/>
      <c r="N194" s="34"/>
      <c r="O194" s="4"/>
      <c r="P194" s="5"/>
      <c r="Q194" s="35"/>
      <c r="R194" s="4"/>
      <c r="S194" s="4"/>
      <c r="T194" s="103"/>
      <c r="U194" s="103"/>
    </row>
    <row r="195" spans="1:21" ht="15.75" customHeight="1" x14ac:dyDescent="0.2">
      <c r="A195" s="4"/>
      <c r="B195" s="4"/>
      <c r="C195" s="4"/>
      <c r="D195" s="4"/>
      <c r="E195" s="4"/>
      <c r="F195" s="100"/>
      <c r="G195" s="100"/>
      <c r="H195" s="103"/>
      <c r="I195" s="103"/>
      <c r="J195" s="4"/>
      <c r="K195" s="33"/>
      <c r="L195" s="4"/>
      <c r="M195" s="4"/>
      <c r="N195" s="34"/>
      <c r="O195" s="4"/>
      <c r="P195" s="5"/>
      <c r="Q195" s="35"/>
      <c r="R195" s="4"/>
      <c r="S195" s="4"/>
      <c r="T195" s="103"/>
      <c r="U195" s="103"/>
    </row>
    <row r="196" spans="1:21" ht="15.75" customHeight="1" x14ac:dyDescent="0.2">
      <c r="A196" s="4"/>
      <c r="B196" s="4"/>
      <c r="C196" s="4"/>
      <c r="D196" s="4"/>
      <c r="E196" s="4"/>
      <c r="F196" s="100"/>
      <c r="G196" s="100"/>
      <c r="H196" s="103"/>
      <c r="I196" s="103"/>
      <c r="J196" s="4"/>
      <c r="K196" s="33"/>
      <c r="L196" s="4"/>
      <c r="M196" s="4"/>
      <c r="N196" s="34"/>
      <c r="O196" s="4"/>
      <c r="P196" s="5"/>
      <c r="Q196" s="35"/>
      <c r="R196" s="4"/>
      <c r="S196" s="4"/>
      <c r="T196" s="103"/>
      <c r="U196" s="103"/>
    </row>
    <row r="197" spans="1:21" ht="15.75" customHeight="1" x14ac:dyDescent="0.2">
      <c r="A197" s="4"/>
      <c r="B197" s="4"/>
      <c r="C197" s="4"/>
      <c r="D197" s="4"/>
      <c r="E197" s="4"/>
      <c r="F197" s="100"/>
      <c r="G197" s="100"/>
      <c r="H197" s="103"/>
      <c r="I197" s="103"/>
      <c r="J197" s="4"/>
      <c r="K197" s="33"/>
      <c r="L197" s="4"/>
      <c r="M197" s="4"/>
      <c r="N197" s="34"/>
      <c r="O197" s="4"/>
      <c r="P197" s="5"/>
      <c r="Q197" s="35"/>
      <c r="R197" s="4"/>
      <c r="S197" s="4"/>
      <c r="T197" s="103"/>
      <c r="U197" s="103"/>
    </row>
    <row r="198" spans="1:21" ht="15.75" customHeight="1" x14ac:dyDescent="0.2">
      <c r="A198" s="4"/>
      <c r="B198" s="4"/>
      <c r="C198" s="4"/>
      <c r="D198" s="4"/>
      <c r="E198" s="4"/>
      <c r="F198" s="100"/>
      <c r="G198" s="100"/>
      <c r="H198" s="103"/>
      <c r="I198" s="103"/>
      <c r="J198" s="4"/>
      <c r="K198" s="33"/>
      <c r="L198" s="4"/>
      <c r="M198" s="4"/>
      <c r="N198" s="34"/>
      <c r="O198" s="4"/>
      <c r="P198" s="5"/>
      <c r="Q198" s="35"/>
      <c r="R198" s="4"/>
      <c r="S198" s="4"/>
      <c r="T198" s="103"/>
      <c r="U198" s="103"/>
    </row>
    <row r="199" spans="1:21" ht="15.75" customHeight="1" x14ac:dyDescent="0.2">
      <c r="A199" s="4"/>
      <c r="B199" s="4"/>
      <c r="C199" s="4"/>
      <c r="D199" s="4"/>
      <c r="E199" s="4"/>
      <c r="F199" s="100"/>
      <c r="G199" s="100"/>
      <c r="H199" s="103"/>
      <c r="I199" s="103"/>
      <c r="J199" s="4"/>
      <c r="K199" s="33"/>
      <c r="L199" s="4"/>
      <c r="M199" s="4"/>
      <c r="N199" s="34"/>
      <c r="O199" s="4"/>
      <c r="P199" s="5"/>
      <c r="Q199" s="35"/>
      <c r="R199" s="4"/>
      <c r="S199" s="4"/>
      <c r="T199" s="103"/>
      <c r="U199" s="103"/>
    </row>
    <row r="200" spans="1:21" ht="15.75" customHeight="1" x14ac:dyDescent="0.2">
      <c r="A200" s="4"/>
      <c r="B200" s="4"/>
      <c r="C200" s="4"/>
      <c r="D200" s="4"/>
      <c r="E200" s="4"/>
      <c r="F200" s="100"/>
      <c r="G200" s="100"/>
      <c r="H200" s="103"/>
      <c r="I200" s="103"/>
      <c r="J200" s="4"/>
      <c r="K200" s="33"/>
      <c r="L200" s="4"/>
      <c r="M200" s="4"/>
      <c r="N200" s="34"/>
      <c r="O200" s="4"/>
      <c r="P200" s="5"/>
      <c r="Q200" s="35"/>
      <c r="R200" s="4"/>
      <c r="S200" s="4"/>
      <c r="T200" s="103"/>
      <c r="U200" s="103"/>
    </row>
    <row r="201" spans="1:21" ht="15.75" customHeight="1" x14ac:dyDescent="0.2">
      <c r="A201" s="4"/>
      <c r="B201" s="4"/>
      <c r="C201" s="4"/>
      <c r="D201" s="4"/>
      <c r="E201" s="4"/>
      <c r="F201" s="100"/>
      <c r="G201" s="100"/>
      <c r="H201" s="103"/>
      <c r="I201" s="103"/>
      <c r="J201" s="4"/>
      <c r="K201" s="33"/>
      <c r="L201" s="4"/>
      <c r="M201" s="4"/>
      <c r="N201" s="34"/>
      <c r="O201" s="4"/>
      <c r="P201" s="5"/>
      <c r="Q201" s="35"/>
      <c r="R201" s="4"/>
      <c r="S201" s="4"/>
      <c r="T201" s="103"/>
      <c r="U201" s="103"/>
    </row>
    <row r="202" spans="1:21" ht="15.75" customHeight="1" x14ac:dyDescent="0.2">
      <c r="A202" s="4"/>
      <c r="B202" s="4"/>
      <c r="C202" s="4"/>
      <c r="D202" s="4"/>
      <c r="E202" s="4"/>
      <c r="F202" s="100"/>
      <c r="G202" s="100"/>
      <c r="H202" s="103"/>
      <c r="I202" s="103"/>
      <c r="J202" s="4"/>
      <c r="K202" s="33"/>
      <c r="L202" s="4"/>
      <c r="M202" s="4"/>
      <c r="N202" s="34"/>
      <c r="O202" s="4"/>
      <c r="P202" s="5"/>
      <c r="Q202" s="35"/>
      <c r="R202" s="4"/>
      <c r="S202" s="4"/>
      <c r="T202" s="103"/>
      <c r="U202" s="103"/>
    </row>
    <row r="203" spans="1:21" ht="15.75" customHeight="1" x14ac:dyDescent="0.2">
      <c r="A203" s="4"/>
      <c r="B203" s="4"/>
      <c r="C203" s="4"/>
      <c r="D203" s="4"/>
      <c r="E203" s="4"/>
      <c r="F203" s="100"/>
      <c r="G203" s="100"/>
      <c r="H203" s="103"/>
      <c r="I203" s="103"/>
      <c r="J203" s="4"/>
      <c r="K203" s="33"/>
      <c r="L203" s="4"/>
      <c r="M203" s="4"/>
      <c r="N203" s="34"/>
      <c r="O203" s="4"/>
      <c r="P203" s="5"/>
      <c r="Q203" s="35"/>
      <c r="R203" s="4"/>
      <c r="S203" s="4"/>
      <c r="T203" s="103"/>
      <c r="U203" s="103"/>
    </row>
    <row r="204" spans="1:21" ht="15.75" customHeight="1" x14ac:dyDescent="0.2">
      <c r="A204" s="4"/>
      <c r="B204" s="4"/>
      <c r="C204" s="4"/>
      <c r="D204" s="4"/>
      <c r="E204" s="4"/>
      <c r="F204" s="100"/>
      <c r="G204" s="100"/>
      <c r="H204" s="103"/>
      <c r="I204" s="103"/>
      <c r="J204" s="4"/>
      <c r="K204" s="33"/>
      <c r="L204" s="4"/>
      <c r="M204" s="4"/>
      <c r="N204" s="34"/>
      <c r="O204" s="4"/>
      <c r="P204" s="5"/>
      <c r="Q204" s="35"/>
      <c r="R204" s="4"/>
      <c r="S204" s="4"/>
      <c r="T204" s="103"/>
      <c r="U204" s="103"/>
    </row>
    <row r="205" spans="1:21" ht="15.75" customHeight="1" x14ac:dyDescent="0.2">
      <c r="A205" s="4"/>
      <c r="B205" s="4"/>
      <c r="C205" s="4"/>
      <c r="D205" s="4"/>
      <c r="E205" s="4"/>
      <c r="F205" s="100"/>
      <c r="G205" s="100"/>
      <c r="H205" s="103"/>
      <c r="I205" s="103"/>
      <c r="J205" s="4"/>
      <c r="K205" s="33"/>
      <c r="L205" s="4"/>
      <c r="M205" s="4"/>
      <c r="N205" s="34"/>
      <c r="O205" s="4"/>
      <c r="P205" s="5"/>
      <c r="Q205" s="35"/>
      <c r="R205" s="4"/>
      <c r="S205" s="4"/>
      <c r="T205" s="103"/>
      <c r="U205" s="103"/>
    </row>
    <row r="206" spans="1:21" ht="15.75" customHeight="1" x14ac:dyDescent="0.2">
      <c r="A206" s="4"/>
      <c r="B206" s="4"/>
      <c r="C206" s="4"/>
      <c r="D206" s="4"/>
      <c r="E206" s="4"/>
      <c r="F206" s="100"/>
      <c r="G206" s="100"/>
      <c r="H206" s="103"/>
      <c r="I206" s="103"/>
      <c r="J206" s="4"/>
      <c r="K206" s="33"/>
      <c r="L206" s="4"/>
      <c r="M206" s="4"/>
      <c r="N206" s="34"/>
      <c r="O206" s="4"/>
      <c r="P206" s="5"/>
      <c r="Q206" s="35"/>
      <c r="R206" s="4"/>
      <c r="S206" s="4"/>
      <c r="T206" s="103"/>
      <c r="U206" s="103"/>
    </row>
    <row r="207" spans="1:21" ht="15.75" customHeight="1" x14ac:dyDescent="0.2">
      <c r="A207" s="4"/>
      <c r="B207" s="4"/>
      <c r="C207" s="4"/>
      <c r="D207" s="4"/>
      <c r="E207" s="4"/>
      <c r="F207" s="100"/>
      <c r="G207" s="100"/>
      <c r="H207" s="103"/>
      <c r="I207" s="103"/>
      <c r="J207" s="4"/>
      <c r="K207" s="33"/>
      <c r="L207" s="4"/>
      <c r="M207" s="4"/>
      <c r="N207" s="34"/>
      <c r="O207" s="4"/>
      <c r="P207" s="5"/>
      <c r="Q207" s="35"/>
      <c r="R207" s="4"/>
      <c r="S207" s="4"/>
      <c r="T207" s="103"/>
      <c r="U207" s="103"/>
    </row>
    <row r="208" spans="1:21" ht="15.75" customHeight="1" x14ac:dyDescent="0.2">
      <c r="A208" s="4"/>
      <c r="B208" s="4"/>
      <c r="C208" s="4"/>
      <c r="D208" s="4"/>
      <c r="E208" s="4"/>
      <c r="F208" s="100"/>
      <c r="G208" s="100"/>
      <c r="H208" s="103"/>
      <c r="I208" s="103"/>
      <c r="J208" s="4"/>
      <c r="K208" s="33"/>
      <c r="L208" s="4"/>
      <c r="M208" s="4"/>
      <c r="N208" s="34"/>
      <c r="O208" s="4"/>
      <c r="P208" s="5"/>
      <c r="Q208" s="35"/>
      <c r="R208" s="4"/>
      <c r="S208" s="4"/>
      <c r="T208" s="103"/>
      <c r="U208" s="103"/>
    </row>
    <row r="209" spans="1:21" ht="15.75" customHeight="1" x14ac:dyDescent="0.2">
      <c r="A209" s="4"/>
      <c r="B209" s="4"/>
      <c r="C209" s="4"/>
      <c r="D209" s="4"/>
      <c r="E209" s="4"/>
      <c r="F209" s="100"/>
      <c r="G209" s="100"/>
      <c r="H209" s="103"/>
      <c r="I209" s="103"/>
      <c r="J209" s="4"/>
      <c r="K209" s="33"/>
      <c r="L209" s="4"/>
      <c r="M209" s="4"/>
      <c r="N209" s="34"/>
      <c r="O209" s="4"/>
      <c r="P209" s="5"/>
      <c r="Q209" s="35"/>
      <c r="R209" s="4"/>
      <c r="S209" s="4"/>
      <c r="T209" s="103"/>
      <c r="U209" s="103"/>
    </row>
    <row r="210" spans="1:21" ht="15.75" customHeight="1" x14ac:dyDescent="0.2">
      <c r="A210" s="4"/>
      <c r="B210" s="4"/>
      <c r="C210" s="4"/>
      <c r="D210" s="4"/>
      <c r="E210" s="4"/>
      <c r="F210" s="100"/>
      <c r="G210" s="100"/>
      <c r="H210" s="103"/>
      <c r="I210" s="103"/>
      <c r="J210" s="4"/>
      <c r="K210" s="33"/>
      <c r="L210" s="4"/>
      <c r="M210" s="4"/>
      <c r="N210" s="34"/>
      <c r="O210" s="4"/>
      <c r="P210" s="5"/>
      <c r="Q210" s="35"/>
      <c r="R210" s="4"/>
      <c r="S210" s="4"/>
      <c r="T210" s="103"/>
      <c r="U210" s="103"/>
    </row>
    <row r="211" spans="1:21" ht="15.75" customHeight="1" x14ac:dyDescent="0.2">
      <c r="A211" s="4"/>
      <c r="B211" s="4"/>
      <c r="C211" s="4"/>
      <c r="D211" s="4"/>
      <c r="E211" s="4"/>
      <c r="F211" s="100"/>
      <c r="G211" s="100"/>
      <c r="H211" s="103"/>
      <c r="I211" s="103"/>
      <c r="J211" s="4"/>
      <c r="K211" s="33"/>
      <c r="L211" s="4"/>
      <c r="M211" s="4"/>
      <c r="N211" s="34"/>
      <c r="O211" s="4"/>
      <c r="P211" s="5"/>
      <c r="Q211" s="35"/>
      <c r="R211" s="4"/>
      <c r="S211" s="4"/>
      <c r="T211" s="103"/>
      <c r="U211" s="103"/>
    </row>
    <row r="212" spans="1:21" ht="15.75" customHeight="1" x14ac:dyDescent="0.2">
      <c r="A212" s="4"/>
      <c r="B212" s="4"/>
      <c r="C212" s="4"/>
      <c r="D212" s="4"/>
      <c r="E212" s="4"/>
      <c r="F212" s="100"/>
      <c r="G212" s="100"/>
      <c r="H212" s="103"/>
      <c r="I212" s="103"/>
      <c r="J212" s="4"/>
      <c r="K212" s="33"/>
      <c r="L212" s="4"/>
      <c r="M212" s="4"/>
      <c r="N212" s="34"/>
      <c r="O212" s="4"/>
      <c r="P212" s="5"/>
      <c r="Q212" s="35"/>
      <c r="R212" s="4"/>
      <c r="S212" s="4"/>
      <c r="T212" s="103"/>
      <c r="U212" s="103"/>
    </row>
    <row r="213" spans="1:21" ht="15.75" customHeight="1" x14ac:dyDescent="0.2">
      <c r="A213" s="4"/>
      <c r="B213" s="4"/>
      <c r="C213" s="4"/>
      <c r="D213" s="4"/>
      <c r="E213" s="4"/>
      <c r="F213" s="100"/>
      <c r="G213" s="100"/>
      <c r="H213" s="103"/>
      <c r="I213" s="103"/>
      <c r="J213" s="4"/>
      <c r="K213" s="33"/>
      <c r="L213" s="4"/>
      <c r="M213" s="4"/>
      <c r="N213" s="34"/>
      <c r="O213" s="4"/>
      <c r="P213" s="5"/>
      <c r="Q213" s="35"/>
      <c r="R213" s="4"/>
      <c r="S213" s="4"/>
      <c r="T213" s="103"/>
      <c r="U213" s="103"/>
    </row>
    <row r="214" spans="1:21" ht="15.75" customHeight="1" x14ac:dyDescent="0.2">
      <c r="A214" s="4"/>
      <c r="B214" s="4"/>
      <c r="C214" s="4"/>
      <c r="D214" s="4"/>
      <c r="E214" s="4"/>
      <c r="F214" s="100"/>
      <c r="G214" s="100"/>
      <c r="H214" s="103"/>
      <c r="I214" s="103"/>
      <c r="J214" s="4"/>
      <c r="K214" s="33"/>
      <c r="L214" s="4"/>
      <c r="M214" s="4"/>
      <c r="N214" s="34"/>
      <c r="O214" s="4"/>
      <c r="P214" s="5"/>
      <c r="Q214" s="35"/>
      <c r="R214" s="4"/>
      <c r="S214" s="4"/>
      <c r="T214" s="103"/>
      <c r="U214" s="103"/>
    </row>
    <row r="215" spans="1:21" ht="15.75" customHeight="1" x14ac:dyDescent="0.2">
      <c r="A215" s="4"/>
      <c r="B215" s="4"/>
      <c r="C215" s="4"/>
      <c r="D215" s="4"/>
      <c r="E215" s="4"/>
      <c r="F215" s="100"/>
      <c r="G215" s="100"/>
      <c r="H215" s="103"/>
      <c r="I215" s="103"/>
      <c r="J215" s="4"/>
      <c r="K215" s="33"/>
      <c r="L215" s="4"/>
      <c r="M215" s="4"/>
      <c r="N215" s="34"/>
      <c r="O215" s="4"/>
      <c r="P215" s="5"/>
      <c r="Q215" s="35"/>
      <c r="R215" s="4"/>
      <c r="S215" s="4"/>
      <c r="T215" s="103"/>
      <c r="U215" s="103"/>
    </row>
    <row r="216" spans="1:21" ht="15.75" customHeight="1" x14ac:dyDescent="0.2">
      <c r="A216" s="4"/>
      <c r="B216" s="4"/>
      <c r="C216" s="4"/>
      <c r="D216" s="4"/>
      <c r="E216" s="4"/>
      <c r="F216" s="100"/>
      <c r="G216" s="100"/>
      <c r="H216" s="103"/>
      <c r="I216" s="103"/>
      <c r="J216" s="4"/>
      <c r="K216" s="33"/>
      <c r="L216" s="4"/>
      <c r="M216" s="4"/>
      <c r="N216" s="34"/>
      <c r="O216" s="4"/>
      <c r="P216" s="5"/>
      <c r="Q216" s="35"/>
      <c r="R216" s="4"/>
      <c r="S216" s="4"/>
      <c r="T216" s="103"/>
      <c r="U216" s="103"/>
    </row>
    <row r="217" spans="1:21" ht="15.75" customHeight="1" x14ac:dyDescent="0.2">
      <c r="A217" s="4"/>
      <c r="B217" s="4"/>
      <c r="C217" s="4"/>
      <c r="D217" s="4"/>
      <c r="E217" s="4"/>
      <c r="F217" s="100"/>
      <c r="G217" s="100"/>
      <c r="H217" s="103"/>
      <c r="I217" s="103"/>
      <c r="J217" s="4"/>
      <c r="K217" s="33"/>
      <c r="L217" s="4"/>
      <c r="M217" s="4"/>
      <c r="N217" s="34"/>
      <c r="O217" s="4"/>
      <c r="P217" s="5"/>
      <c r="Q217" s="35"/>
      <c r="R217" s="4"/>
      <c r="S217" s="4"/>
      <c r="T217" s="103"/>
      <c r="U217" s="103"/>
    </row>
    <row r="218" spans="1:21" ht="15.75" customHeight="1" x14ac:dyDescent="0.2">
      <c r="A218" s="4"/>
      <c r="B218" s="4"/>
      <c r="C218" s="4"/>
      <c r="D218" s="4"/>
      <c r="E218" s="4"/>
      <c r="F218" s="100"/>
      <c r="G218" s="100"/>
      <c r="H218" s="103"/>
      <c r="I218" s="103"/>
      <c r="J218" s="4"/>
      <c r="K218" s="33"/>
      <c r="L218" s="4"/>
      <c r="M218" s="4"/>
      <c r="N218" s="34"/>
      <c r="O218" s="4"/>
      <c r="P218" s="5"/>
      <c r="Q218" s="35"/>
      <c r="R218" s="4"/>
      <c r="S218" s="4"/>
      <c r="T218" s="103"/>
      <c r="U218" s="103"/>
    </row>
    <row r="219" spans="1:21" ht="15.75" customHeight="1" x14ac:dyDescent="0.2">
      <c r="A219" s="4"/>
      <c r="B219" s="4"/>
      <c r="C219" s="4"/>
      <c r="D219" s="4"/>
      <c r="E219" s="4"/>
      <c r="F219" s="100"/>
      <c r="G219" s="100"/>
      <c r="H219" s="103"/>
      <c r="I219" s="103"/>
      <c r="J219" s="4"/>
      <c r="K219" s="33"/>
      <c r="L219" s="4"/>
      <c r="M219" s="4"/>
      <c r="N219" s="34"/>
      <c r="O219" s="4"/>
      <c r="P219" s="5"/>
      <c r="Q219" s="35"/>
      <c r="R219" s="4"/>
      <c r="S219" s="4"/>
      <c r="T219" s="103"/>
      <c r="U219" s="103"/>
    </row>
    <row r="220" spans="1:21" ht="15.75" customHeight="1" x14ac:dyDescent="0.2">
      <c r="A220" s="4"/>
      <c r="B220" s="4"/>
      <c r="C220" s="4"/>
      <c r="D220" s="4"/>
      <c r="E220" s="4"/>
      <c r="F220" s="100"/>
      <c r="G220" s="100"/>
      <c r="H220" s="103"/>
      <c r="I220" s="103"/>
      <c r="J220" s="4"/>
      <c r="K220" s="33"/>
      <c r="L220" s="4"/>
      <c r="M220" s="4"/>
      <c r="N220" s="34"/>
      <c r="O220" s="4"/>
      <c r="P220" s="5"/>
      <c r="Q220" s="35"/>
      <c r="R220" s="4"/>
      <c r="S220" s="4"/>
      <c r="T220" s="103"/>
      <c r="U220" s="103"/>
    </row>
    <row r="221" spans="1:21" ht="15.75" customHeight="1" x14ac:dyDescent="0.2">
      <c r="A221" s="4"/>
      <c r="B221" s="4"/>
      <c r="C221" s="4"/>
      <c r="D221" s="4"/>
      <c r="E221" s="4"/>
      <c r="F221" s="100"/>
      <c r="G221" s="100"/>
      <c r="H221" s="103"/>
      <c r="I221" s="103"/>
      <c r="J221" s="4"/>
      <c r="K221" s="33"/>
      <c r="L221" s="4"/>
      <c r="M221" s="4"/>
      <c r="N221" s="34"/>
      <c r="O221" s="4"/>
      <c r="P221" s="5"/>
      <c r="Q221" s="35"/>
      <c r="R221" s="4"/>
      <c r="S221" s="4"/>
      <c r="T221" s="103"/>
      <c r="U221" s="103"/>
    </row>
    <row r="222" spans="1:21" ht="15.75" customHeight="1" x14ac:dyDescent="0.2">
      <c r="A222" s="4"/>
      <c r="B222" s="4"/>
      <c r="C222" s="4"/>
      <c r="D222" s="4"/>
      <c r="E222" s="4"/>
      <c r="F222" s="100"/>
      <c r="G222" s="100"/>
      <c r="H222" s="103"/>
      <c r="I222" s="103"/>
      <c r="J222" s="4"/>
      <c r="K222" s="33"/>
      <c r="L222" s="4"/>
      <c r="M222" s="4"/>
      <c r="N222" s="34"/>
      <c r="O222" s="4"/>
      <c r="P222" s="5"/>
      <c r="Q222" s="35"/>
      <c r="R222" s="4"/>
      <c r="S222" s="4"/>
      <c r="T222" s="103"/>
      <c r="U222" s="103"/>
    </row>
    <row r="223" spans="1:21" ht="15.75" customHeight="1" x14ac:dyDescent="0.2">
      <c r="A223" s="4"/>
      <c r="B223" s="4"/>
      <c r="C223" s="4"/>
      <c r="D223" s="4"/>
      <c r="E223" s="4"/>
      <c r="F223" s="100"/>
      <c r="G223" s="100"/>
      <c r="H223" s="103"/>
      <c r="I223" s="103"/>
      <c r="J223" s="4"/>
      <c r="K223" s="33"/>
      <c r="L223" s="4"/>
      <c r="M223" s="4"/>
      <c r="N223" s="34"/>
      <c r="O223" s="4"/>
      <c r="P223" s="5"/>
      <c r="Q223" s="35"/>
      <c r="R223" s="4"/>
      <c r="S223" s="4"/>
      <c r="T223" s="103"/>
      <c r="U223" s="103"/>
    </row>
    <row r="224" spans="1:21" ht="15.75" customHeight="1" x14ac:dyDescent="0.2">
      <c r="A224" s="4"/>
      <c r="B224" s="4"/>
      <c r="C224" s="4"/>
      <c r="D224" s="4"/>
      <c r="E224" s="4"/>
      <c r="F224" s="100"/>
      <c r="G224" s="100"/>
      <c r="H224" s="103"/>
      <c r="I224" s="103"/>
      <c r="J224" s="4"/>
      <c r="K224" s="33"/>
      <c r="L224" s="4"/>
      <c r="M224" s="4"/>
      <c r="N224" s="34"/>
      <c r="O224" s="4"/>
      <c r="P224" s="5"/>
      <c r="Q224" s="35"/>
      <c r="R224" s="4"/>
      <c r="S224" s="4"/>
      <c r="T224" s="103"/>
      <c r="U224" s="103"/>
    </row>
    <row r="225" spans="1:21" ht="15.75" customHeight="1" x14ac:dyDescent="0.2">
      <c r="A225" s="4"/>
      <c r="B225" s="4"/>
      <c r="C225" s="4"/>
      <c r="D225" s="4"/>
      <c r="E225" s="4"/>
      <c r="F225" s="100"/>
      <c r="G225" s="100"/>
      <c r="H225" s="103"/>
      <c r="I225" s="103"/>
      <c r="J225" s="4"/>
      <c r="K225" s="33"/>
      <c r="L225" s="4"/>
      <c r="M225" s="4"/>
      <c r="N225" s="34"/>
      <c r="O225" s="4"/>
      <c r="P225" s="5"/>
      <c r="Q225" s="35"/>
      <c r="R225" s="4"/>
      <c r="S225" s="4"/>
      <c r="T225" s="103"/>
      <c r="U225" s="103"/>
    </row>
    <row r="226" spans="1:21" ht="15.75" customHeight="1" x14ac:dyDescent="0.2">
      <c r="A226" s="4"/>
      <c r="B226" s="4"/>
      <c r="C226" s="4"/>
      <c r="D226" s="4"/>
      <c r="E226" s="4"/>
      <c r="F226" s="100"/>
      <c r="G226" s="100"/>
      <c r="H226" s="103"/>
      <c r="I226" s="103"/>
      <c r="J226" s="4"/>
      <c r="K226" s="33"/>
      <c r="L226" s="4"/>
      <c r="M226" s="4"/>
      <c r="N226" s="34"/>
      <c r="O226" s="4"/>
      <c r="P226" s="5"/>
      <c r="Q226" s="35"/>
      <c r="R226" s="4"/>
      <c r="S226" s="4"/>
      <c r="T226" s="103"/>
      <c r="U226" s="103"/>
    </row>
    <row r="227" spans="1:21" ht="15.75" customHeight="1" x14ac:dyDescent="0.2">
      <c r="A227" s="4"/>
      <c r="B227" s="4"/>
      <c r="C227" s="4"/>
      <c r="D227" s="4"/>
      <c r="E227" s="4"/>
      <c r="F227" s="100"/>
      <c r="G227" s="100"/>
      <c r="H227" s="103"/>
      <c r="I227" s="103"/>
      <c r="J227" s="4"/>
      <c r="K227" s="33"/>
      <c r="L227" s="4"/>
      <c r="M227" s="4"/>
      <c r="N227" s="34"/>
      <c r="O227" s="4"/>
      <c r="P227" s="5"/>
      <c r="Q227" s="35"/>
      <c r="R227" s="4"/>
      <c r="S227" s="4"/>
      <c r="T227" s="103"/>
      <c r="U227" s="103"/>
    </row>
    <row r="228" spans="1:21" ht="15.75" customHeight="1" x14ac:dyDescent="0.2">
      <c r="A228" s="4"/>
      <c r="B228" s="4"/>
      <c r="C228" s="4"/>
      <c r="D228" s="4"/>
      <c r="E228" s="4"/>
      <c r="F228" s="100"/>
      <c r="G228" s="100"/>
      <c r="H228" s="103"/>
      <c r="I228" s="103"/>
      <c r="J228" s="4"/>
      <c r="K228" s="33"/>
      <c r="L228" s="4"/>
      <c r="M228" s="4"/>
      <c r="N228" s="34"/>
      <c r="O228" s="4"/>
      <c r="P228" s="5"/>
      <c r="Q228" s="35"/>
      <c r="R228" s="4"/>
      <c r="S228" s="4"/>
      <c r="T228" s="103"/>
      <c r="U228" s="103"/>
    </row>
    <row r="229" spans="1:21" ht="15.75" customHeight="1" x14ac:dyDescent="0.2">
      <c r="A229" s="4"/>
      <c r="B229" s="4"/>
      <c r="C229" s="4"/>
      <c r="D229" s="4"/>
      <c r="E229" s="4"/>
      <c r="F229" s="100"/>
      <c r="G229" s="100"/>
      <c r="H229" s="103"/>
      <c r="I229" s="103"/>
      <c r="J229" s="4"/>
      <c r="K229" s="33"/>
      <c r="L229" s="4"/>
      <c r="M229" s="4"/>
      <c r="N229" s="34"/>
      <c r="O229" s="4"/>
      <c r="P229" s="5"/>
      <c r="Q229" s="35"/>
      <c r="R229" s="4"/>
      <c r="S229" s="4"/>
      <c r="T229" s="103"/>
      <c r="U229" s="103"/>
    </row>
    <row r="230" spans="1:21" ht="15.75" customHeight="1" x14ac:dyDescent="0.2">
      <c r="A230" s="4"/>
      <c r="B230" s="4"/>
      <c r="C230" s="4"/>
      <c r="D230" s="4"/>
      <c r="E230" s="4"/>
      <c r="F230" s="100"/>
      <c r="G230" s="100"/>
      <c r="H230" s="103"/>
      <c r="I230" s="103"/>
      <c r="J230" s="4"/>
      <c r="K230" s="33"/>
      <c r="L230" s="4"/>
      <c r="M230" s="4"/>
      <c r="N230" s="34"/>
      <c r="O230" s="4"/>
      <c r="P230" s="5"/>
      <c r="Q230" s="35"/>
      <c r="R230" s="4"/>
      <c r="S230" s="4"/>
      <c r="T230" s="103"/>
      <c r="U230" s="103"/>
    </row>
    <row r="231" spans="1:21" ht="15.75" customHeight="1" x14ac:dyDescent="0.2">
      <c r="A231" s="4"/>
      <c r="B231" s="4"/>
      <c r="C231" s="4"/>
      <c r="D231" s="4"/>
      <c r="E231" s="4"/>
      <c r="F231" s="100"/>
      <c r="G231" s="100"/>
      <c r="H231" s="103"/>
      <c r="I231" s="103"/>
      <c r="J231" s="4"/>
      <c r="K231" s="33"/>
      <c r="L231" s="4"/>
      <c r="M231" s="4"/>
      <c r="N231" s="34"/>
      <c r="O231" s="4"/>
      <c r="P231" s="5"/>
      <c r="Q231" s="35"/>
      <c r="R231" s="4"/>
      <c r="S231" s="4"/>
      <c r="T231" s="103"/>
      <c r="U231" s="103"/>
    </row>
    <row r="232" spans="1:21" ht="15.75" customHeight="1" x14ac:dyDescent="0.2">
      <c r="A232" s="4"/>
      <c r="B232" s="4"/>
      <c r="C232" s="4"/>
      <c r="D232" s="4"/>
      <c r="E232" s="4"/>
      <c r="F232" s="100"/>
      <c r="G232" s="100"/>
      <c r="H232" s="103"/>
      <c r="I232" s="103"/>
      <c r="J232" s="4"/>
      <c r="K232" s="33"/>
      <c r="L232" s="4"/>
      <c r="M232" s="4"/>
      <c r="N232" s="34"/>
      <c r="O232" s="4"/>
      <c r="P232" s="5"/>
      <c r="Q232" s="35"/>
      <c r="R232" s="4"/>
      <c r="S232" s="4"/>
      <c r="T232" s="103"/>
      <c r="U232" s="103"/>
    </row>
    <row r="233" spans="1:21" ht="15.75" customHeight="1" x14ac:dyDescent="0.2">
      <c r="A233" s="4"/>
      <c r="B233" s="4"/>
      <c r="C233" s="4"/>
      <c r="D233" s="4"/>
      <c r="E233" s="4"/>
      <c r="F233" s="100"/>
      <c r="G233" s="100"/>
      <c r="H233" s="103"/>
      <c r="I233" s="103"/>
      <c r="J233" s="4"/>
      <c r="K233" s="33"/>
      <c r="L233" s="4"/>
      <c r="M233" s="4"/>
      <c r="N233" s="34"/>
      <c r="O233" s="4"/>
      <c r="P233" s="5"/>
      <c r="Q233" s="35"/>
      <c r="R233" s="4"/>
      <c r="S233" s="4"/>
      <c r="T233" s="103"/>
      <c r="U233" s="103"/>
    </row>
    <row r="234" spans="1:21" ht="15.75" customHeight="1" x14ac:dyDescent="0.2">
      <c r="A234" s="4"/>
      <c r="B234" s="4"/>
      <c r="C234" s="4"/>
      <c r="D234" s="4"/>
      <c r="E234" s="4"/>
      <c r="F234" s="100"/>
      <c r="G234" s="100"/>
      <c r="H234" s="103"/>
      <c r="I234" s="103"/>
      <c r="J234" s="4"/>
      <c r="K234" s="33"/>
      <c r="L234" s="4"/>
      <c r="M234" s="4"/>
      <c r="N234" s="34"/>
      <c r="O234" s="4"/>
      <c r="P234" s="5"/>
      <c r="Q234" s="35"/>
      <c r="R234" s="4"/>
      <c r="S234" s="4"/>
      <c r="T234" s="103"/>
      <c r="U234" s="103"/>
    </row>
    <row r="235" spans="1:21" ht="15.75" customHeight="1" x14ac:dyDescent="0.2">
      <c r="A235" s="4"/>
      <c r="B235" s="4"/>
      <c r="C235" s="4"/>
      <c r="D235" s="4"/>
      <c r="E235" s="4"/>
      <c r="F235" s="100"/>
      <c r="G235" s="100"/>
      <c r="H235" s="103"/>
      <c r="I235" s="103"/>
      <c r="J235" s="4"/>
      <c r="K235" s="33"/>
      <c r="L235" s="4"/>
      <c r="M235" s="4"/>
      <c r="N235" s="34"/>
      <c r="O235" s="4"/>
      <c r="P235" s="5"/>
      <c r="Q235" s="35"/>
      <c r="R235" s="4"/>
      <c r="S235" s="4"/>
      <c r="T235" s="103"/>
      <c r="U235" s="103"/>
    </row>
    <row r="236" spans="1:21" ht="15.75" customHeight="1" x14ac:dyDescent="0.2">
      <c r="A236" s="4"/>
      <c r="B236" s="4"/>
      <c r="C236" s="4"/>
      <c r="D236" s="4"/>
      <c r="E236" s="4"/>
      <c r="F236" s="100"/>
      <c r="G236" s="100"/>
      <c r="H236" s="103"/>
      <c r="I236" s="103"/>
      <c r="J236" s="4"/>
      <c r="K236" s="33"/>
      <c r="L236" s="4"/>
      <c r="M236" s="4"/>
      <c r="N236" s="34"/>
      <c r="O236" s="4"/>
      <c r="P236" s="5"/>
      <c r="Q236" s="35"/>
      <c r="R236" s="4"/>
      <c r="S236" s="4"/>
      <c r="T236" s="103"/>
      <c r="U236" s="103"/>
    </row>
    <row r="237" spans="1:21" ht="15.75" customHeight="1" x14ac:dyDescent="0.2">
      <c r="A237" s="4"/>
      <c r="B237" s="4"/>
      <c r="C237" s="4"/>
      <c r="D237" s="4"/>
      <c r="E237" s="4"/>
      <c r="F237" s="100"/>
      <c r="G237" s="100"/>
      <c r="H237" s="103"/>
      <c r="I237" s="103"/>
      <c r="J237" s="4"/>
      <c r="K237" s="33"/>
      <c r="L237" s="4"/>
      <c r="M237" s="4"/>
      <c r="N237" s="34"/>
      <c r="O237" s="4"/>
      <c r="P237" s="5"/>
      <c r="Q237" s="35"/>
      <c r="R237" s="4"/>
      <c r="S237" s="4"/>
      <c r="T237" s="103"/>
      <c r="U237" s="103"/>
    </row>
    <row r="238" spans="1:21" ht="15.75" customHeight="1" x14ac:dyDescent="0.2">
      <c r="A238" s="4"/>
      <c r="B238" s="4"/>
      <c r="C238" s="4"/>
      <c r="D238" s="4"/>
      <c r="E238" s="4"/>
      <c r="F238" s="100"/>
      <c r="G238" s="100"/>
      <c r="H238" s="103"/>
      <c r="I238" s="103"/>
      <c r="J238" s="4"/>
      <c r="K238" s="33"/>
      <c r="L238" s="4"/>
      <c r="M238" s="4"/>
      <c r="N238" s="34"/>
      <c r="O238" s="4"/>
      <c r="P238" s="5"/>
      <c r="Q238" s="35"/>
      <c r="R238" s="4"/>
      <c r="S238" s="4"/>
      <c r="T238" s="103"/>
      <c r="U238" s="103"/>
    </row>
    <row r="239" spans="1:21" ht="15.75" customHeight="1" x14ac:dyDescent="0.2">
      <c r="A239" s="4"/>
      <c r="B239" s="4"/>
      <c r="C239" s="4"/>
      <c r="D239" s="4"/>
      <c r="E239" s="4"/>
      <c r="F239" s="100"/>
      <c r="G239" s="100"/>
      <c r="H239" s="103"/>
      <c r="I239" s="103"/>
      <c r="J239" s="4"/>
      <c r="K239" s="33"/>
      <c r="L239" s="4"/>
      <c r="M239" s="4"/>
      <c r="N239" s="34"/>
      <c r="O239" s="4"/>
      <c r="P239" s="5"/>
      <c r="Q239" s="35"/>
      <c r="R239" s="4"/>
      <c r="S239" s="4"/>
      <c r="T239" s="103"/>
      <c r="U239" s="103"/>
    </row>
    <row r="240" spans="1:21" ht="15.75" customHeight="1" x14ac:dyDescent="0.2">
      <c r="A240" s="4"/>
      <c r="B240" s="4"/>
      <c r="C240" s="4"/>
      <c r="D240" s="4"/>
      <c r="E240" s="4"/>
      <c r="F240" s="100"/>
      <c r="G240" s="100"/>
      <c r="H240" s="103"/>
      <c r="I240" s="103"/>
      <c r="J240" s="4"/>
      <c r="K240" s="33"/>
      <c r="L240" s="4"/>
      <c r="M240" s="4"/>
      <c r="N240" s="34"/>
      <c r="O240" s="4"/>
      <c r="P240" s="5"/>
      <c r="Q240" s="35"/>
      <c r="R240" s="4"/>
      <c r="S240" s="4"/>
      <c r="T240" s="103"/>
      <c r="U240" s="103"/>
    </row>
    <row r="241" spans="1:21" ht="15.75" customHeight="1" x14ac:dyDescent="0.2">
      <c r="A241" s="4"/>
      <c r="B241" s="4"/>
      <c r="C241" s="4"/>
      <c r="D241" s="4"/>
      <c r="E241" s="4"/>
      <c r="F241" s="100"/>
      <c r="G241" s="100"/>
      <c r="H241" s="103"/>
      <c r="I241" s="103"/>
      <c r="J241" s="4"/>
      <c r="K241" s="33"/>
      <c r="L241" s="4"/>
      <c r="M241" s="4"/>
      <c r="N241" s="34"/>
      <c r="O241" s="4"/>
      <c r="P241" s="5"/>
      <c r="Q241" s="35"/>
      <c r="R241" s="4"/>
      <c r="S241" s="4"/>
      <c r="T241" s="103"/>
      <c r="U241" s="103"/>
    </row>
    <row r="242" spans="1:21" ht="15.75" customHeight="1" x14ac:dyDescent="0.2">
      <c r="A242" s="4"/>
      <c r="B242" s="4"/>
      <c r="C242" s="4"/>
      <c r="D242" s="4"/>
      <c r="E242" s="4"/>
      <c r="F242" s="100"/>
      <c r="G242" s="100"/>
      <c r="H242" s="103"/>
      <c r="I242" s="103"/>
      <c r="J242" s="4"/>
      <c r="K242" s="33"/>
      <c r="L242" s="4"/>
      <c r="M242" s="4"/>
      <c r="N242" s="34"/>
      <c r="O242" s="4"/>
      <c r="P242" s="5"/>
      <c r="Q242" s="35"/>
      <c r="R242" s="4"/>
      <c r="S242" s="4"/>
      <c r="T242" s="103"/>
      <c r="U242" s="103"/>
    </row>
    <row r="243" spans="1:21" ht="15.75" customHeight="1" x14ac:dyDescent="0.2">
      <c r="A243" s="4"/>
      <c r="B243" s="4"/>
      <c r="C243" s="4"/>
      <c r="D243" s="4"/>
      <c r="E243" s="4"/>
      <c r="F243" s="100"/>
      <c r="G243" s="100"/>
      <c r="H243" s="103"/>
      <c r="I243" s="103"/>
      <c r="J243" s="4"/>
      <c r="K243" s="33"/>
      <c r="L243" s="4"/>
      <c r="M243" s="4"/>
      <c r="N243" s="34"/>
      <c r="O243" s="4"/>
      <c r="P243" s="5"/>
      <c r="Q243" s="35"/>
      <c r="R243" s="4"/>
      <c r="S243" s="4"/>
      <c r="T243" s="103"/>
      <c r="U243" s="103"/>
    </row>
    <row r="244" spans="1:21" ht="15.75" customHeight="1" x14ac:dyDescent="0.2">
      <c r="A244" s="4"/>
      <c r="B244" s="4"/>
      <c r="C244" s="4"/>
      <c r="D244" s="4"/>
      <c r="E244" s="4"/>
      <c r="F244" s="100"/>
      <c r="G244" s="100"/>
      <c r="H244" s="103"/>
      <c r="I244" s="103"/>
      <c r="J244" s="4"/>
      <c r="K244" s="33"/>
      <c r="L244" s="4"/>
      <c r="M244" s="4"/>
      <c r="N244" s="34"/>
      <c r="O244" s="4"/>
      <c r="P244" s="5"/>
      <c r="Q244" s="35"/>
      <c r="R244" s="4"/>
      <c r="S244" s="4"/>
      <c r="T244" s="103"/>
      <c r="U244" s="103"/>
    </row>
    <row r="245" spans="1:21" ht="15.75" customHeight="1" x14ac:dyDescent="0.2">
      <c r="A245" s="4"/>
      <c r="B245" s="4"/>
      <c r="C245" s="4"/>
      <c r="D245" s="4"/>
      <c r="E245" s="4"/>
      <c r="F245" s="100"/>
      <c r="G245" s="100"/>
      <c r="H245" s="103"/>
      <c r="I245" s="103"/>
      <c r="J245" s="4"/>
      <c r="K245" s="33"/>
      <c r="L245" s="4"/>
      <c r="M245" s="4"/>
      <c r="N245" s="34"/>
      <c r="O245" s="4"/>
      <c r="P245" s="5"/>
      <c r="Q245" s="35"/>
      <c r="R245" s="4"/>
      <c r="S245" s="4"/>
      <c r="T245" s="103"/>
      <c r="U245" s="103"/>
    </row>
    <row r="246" spans="1:21" ht="15.75" customHeight="1" x14ac:dyDescent="0.2">
      <c r="A246" s="4"/>
      <c r="B246" s="4"/>
      <c r="C246" s="4"/>
      <c r="D246" s="4"/>
      <c r="E246" s="4"/>
      <c r="F246" s="100"/>
      <c r="G246" s="100"/>
      <c r="H246" s="103"/>
      <c r="I246" s="103"/>
      <c r="J246" s="4"/>
      <c r="K246" s="33"/>
      <c r="L246" s="4"/>
      <c r="M246" s="4"/>
      <c r="N246" s="34"/>
      <c r="O246" s="4"/>
      <c r="P246" s="5"/>
      <c r="Q246" s="35"/>
      <c r="R246" s="4"/>
      <c r="S246" s="4"/>
      <c r="T246" s="103"/>
      <c r="U246" s="103"/>
    </row>
    <row r="247" spans="1:21" ht="15.75" customHeight="1" x14ac:dyDescent="0.2">
      <c r="A247" s="4"/>
      <c r="B247" s="4"/>
      <c r="C247" s="4"/>
      <c r="D247" s="4"/>
      <c r="E247" s="4"/>
      <c r="F247" s="100"/>
      <c r="G247" s="100"/>
      <c r="H247" s="103"/>
      <c r="I247" s="103"/>
      <c r="J247" s="4"/>
      <c r="K247" s="33"/>
      <c r="L247" s="4"/>
      <c r="M247" s="4"/>
      <c r="N247" s="34"/>
      <c r="O247" s="4"/>
      <c r="P247" s="5"/>
      <c r="Q247" s="35"/>
      <c r="R247" s="4"/>
      <c r="S247" s="4"/>
      <c r="T247" s="103"/>
      <c r="U247" s="103"/>
    </row>
    <row r="248" spans="1:21" ht="15.75" customHeight="1" x14ac:dyDescent="0.2">
      <c r="A248" s="4"/>
      <c r="B248" s="4"/>
      <c r="C248" s="4"/>
      <c r="D248" s="4"/>
      <c r="E248" s="4"/>
      <c r="F248" s="100"/>
      <c r="G248" s="100"/>
      <c r="H248" s="103"/>
      <c r="I248" s="103"/>
      <c r="J248" s="4"/>
      <c r="K248" s="33"/>
      <c r="L248" s="4"/>
      <c r="M248" s="4"/>
      <c r="N248" s="34"/>
      <c r="O248" s="4"/>
      <c r="P248" s="5"/>
      <c r="Q248" s="35"/>
      <c r="R248" s="4"/>
      <c r="S248" s="4"/>
      <c r="T248" s="103"/>
      <c r="U248" s="103"/>
    </row>
    <row r="249" spans="1:21" ht="15.75" customHeight="1" x14ac:dyDescent="0.2">
      <c r="A249" s="4"/>
      <c r="B249" s="4"/>
      <c r="C249" s="4"/>
      <c r="D249" s="4"/>
      <c r="E249" s="4"/>
      <c r="F249" s="100"/>
      <c r="G249" s="100"/>
      <c r="H249" s="103"/>
      <c r="I249" s="103"/>
      <c r="J249" s="4"/>
      <c r="K249" s="33"/>
      <c r="L249" s="4"/>
      <c r="M249" s="4"/>
      <c r="N249" s="34"/>
      <c r="O249" s="4"/>
      <c r="P249" s="5"/>
      <c r="Q249" s="35"/>
      <c r="R249" s="4"/>
      <c r="S249" s="4"/>
      <c r="T249" s="103"/>
      <c r="U249" s="103"/>
    </row>
    <row r="250" spans="1:21" ht="15.75" customHeight="1" x14ac:dyDescent="0.2">
      <c r="A250" s="4"/>
      <c r="B250" s="4"/>
      <c r="C250" s="4"/>
      <c r="D250" s="4"/>
      <c r="E250" s="4"/>
      <c r="F250" s="100"/>
      <c r="G250" s="100"/>
      <c r="H250" s="103"/>
      <c r="I250" s="103"/>
      <c r="J250" s="4"/>
      <c r="K250" s="33"/>
      <c r="L250" s="4"/>
      <c r="M250" s="4"/>
      <c r="N250" s="34"/>
      <c r="O250" s="4"/>
      <c r="P250" s="5"/>
      <c r="Q250" s="35"/>
      <c r="R250" s="4"/>
      <c r="S250" s="4"/>
      <c r="T250" s="103"/>
      <c r="U250" s="103"/>
    </row>
    <row r="251" spans="1:21" ht="15.75" customHeight="1" x14ac:dyDescent="0.2">
      <c r="A251" s="4"/>
      <c r="B251" s="4"/>
      <c r="C251" s="4"/>
      <c r="D251" s="4"/>
      <c r="E251" s="4"/>
      <c r="F251" s="100"/>
      <c r="G251" s="100"/>
      <c r="H251" s="103"/>
      <c r="I251" s="103"/>
      <c r="J251" s="4"/>
      <c r="K251" s="33"/>
      <c r="L251" s="4"/>
      <c r="M251" s="4"/>
      <c r="N251" s="34"/>
      <c r="O251" s="4"/>
      <c r="P251" s="5"/>
      <c r="Q251" s="35"/>
      <c r="R251" s="4"/>
      <c r="S251" s="4"/>
      <c r="T251" s="103"/>
      <c r="U251" s="103"/>
    </row>
    <row r="252" spans="1:21" ht="15.75" customHeight="1" x14ac:dyDescent="0.2">
      <c r="A252" s="4"/>
      <c r="B252" s="4"/>
      <c r="C252" s="4"/>
      <c r="D252" s="4"/>
      <c r="E252" s="4"/>
      <c r="F252" s="100"/>
      <c r="G252" s="100"/>
      <c r="H252" s="103"/>
      <c r="I252" s="103"/>
      <c r="J252" s="4"/>
      <c r="K252" s="33"/>
      <c r="L252" s="4"/>
      <c r="M252" s="4"/>
      <c r="N252" s="34"/>
      <c r="O252" s="4"/>
      <c r="P252" s="5"/>
      <c r="Q252" s="35"/>
      <c r="R252" s="4"/>
      <c r="S252" s="4"/>
      <c r="T252" s="103"/>
      <c r="U252" s="103"/>
    </row>
    <row r="253" spans="1:21" ht="15.75" customHeight="1" x14ac:dyDescent="0.2">
      <c r="A253" s="4"/>
      <c r="B253" s="4"/>
      <c r="C253" s="4"/>
      <c r="D253" s="4"/>
      <c r="E253" s="4"/>
      <c r="F253" s="100"/>
      <c r="G253" s="100"/>
      <c r="H253" s="103"/>
      <c r="I253" s="103"/>
      <c r="J253" s="4"/>
      <c r="K253" s="33"/>
      <c r="L253" s="4"/>
      <c r="M253" s="4"/>
      <c r="N253" s="34"/>
      <c r="O253" s="4"/>
      <c r="P253" s="5"/>
      <c r="Q253" s="35"/>
      <c r="R253" s="4"/>
      <c r="S253" s="4"/>
      <c r="T253" s="103"/>
      <c r="U253" s="103"/>
    </row>
    <row r="254" spans="1:21" ht="15.75" customHeight="1" x14ac:dyDescent="0.2">
      <c r="A254" s="4"/>
      <c r="B254" s="4"/>
      <c r="C254" s="4"/>
      <c r="D254" s="4"/>
      <c r="E254" s="4"/>
      <c r="F254" s="100"/>
      <c r="G254" s="100"/>
      <c r="H254" s="103"/>
      <c r="I254" s="103"/>
      <c r="J254" s="4"/>
      <c r="K254" s="33"/>
      <c r="L254" s="4"/>
      <c r="M254" s="4"/>
      <c r="N254" s="34"/>
      <c r="O254" s="4"/>
      <c r="P254" s="5"/>
      <c r="Q254" s="35"/>
      <c r="R254" s="4"/>
      <c r="S254" s="4"/>
      <c r="T254" s="103"/>
      <c r="U254" s="103"/>
    </row>
    <row r="255" spans="1:21" ht="15.75" customHeight="1" x14ac:dyDescent="0.2">
      <c r="A255" s="4"/>
      <c r="B255" s="4"/>
      <c r="C255" s="4"/>
      <c r="D255" s="4"/>
      <c r="E255" s="4"/>
      <c r="F255" s="100"/>
      <c r="G255" s="100"/>
      <c r="H255" s="103"/>
      <c r="I255" s="103"/>
      <c r="J255" s="4"/>
      <c r="K255" s="33"/>
      <c r="L255" s="4"/>
      <c r="M255" s="4"/>
      <c r="N255" s="34"/>
      <c r="O255" s="4"/>
      <c r="P255" s="5"/>
      <c r="Q255" s="35"/>
      <c r="R255" s="4"/>
      <c r="S255" s="4"/>
      <c r="T255" s="103"/>
      <c r="U255" s="103"/>
    </row>
    <row r="256" spans="1:21" ht="15.75" customHeight="1" x14ac:dyDescent="0.2">
      <c r="A256" s="4"/>
      <c r="B256" s="4"/>
      <c r="C256" s="4"/>
      <c r="D256" s="4"/>
      <c r="E256" s="4"/>
      <c r="F256" s="100"/>
      <c r="G256" s="100"/>
      <c r="H256" s="103"/>
      <c r="I256" s="103"/>
      <c r="J256" s="4"/>
      <c r="K256" s="33"/>
      <c r="L256" s="4"/>
      <c r="M256" s="4"/>
      <c r="N256" s="34"/>
      <c r="O256" s="4"/>
      <c r="P256" s="5"/>
      <c r="Q256" s="35"/>
      <c r="R256" s="4"/>
      <c r="S256" s="4"/>
      <c r="T256" s="103"/>
      <c r="U256" s="103"/>
    </row>
    <row r="257" spans="1:21" ht="15.75" customHeight="1" x14ac:dyDescent="0.2">
      <c r="A257" s="4"/>
      <c r="B257" s="4"/>
      <c r="C257" s="4"/>
      <c r="D257" s="4"/>
      <c r="E257" s="4"/>
      <c r="F257" s="100"/>
      <c r="G257" s="100"/>
      <c r="H257" s="103"/>
      <c r="I257" s="103"/>
      <c r="J257" s="4"/>
      <c r="K257" s="33"/>
      <c r="L257" s="4"/>
      <c r="M257" s="4"/>
      <c r="N257" s="34"/>
      <c r="O257" s="4"/>
      <c r="P257" s="5"/>
      <c r="Q257" s="35"/>
      <c r="R257" s="4"/>
      <c r="S257" s="4"/>
      <c r="T257" s="103"/>
      <c r="U257" s="103"/>
    </row>
    <row r="258" spans="1:21" ht="15.75" customHeight="1" x14ac:dyDescent="0.2">
      <c r="A258" s="4"/>
      <c r="B258" s="4"/>
      <c r="C258" s="4"/>
      <c r="D258" s="4"/>
      <c r="E258" s="4"/>
      <c r="F258" s="100"/>
      <c r="G258" s="100"/>
      <c r="H258" s="103"/>
      <c r="I258" s="103"/>
      <c r="J258" s="4"/>
      <c r="K258" s="33"/>
      <c r="L258" s="4"/>
      <c r="M258" s="4"/>
      <c r="N258" s="34"/>
      <c r="O258" s="4"/>
      <c r="P258" s="5"/>
      <c r="Q258" s="35"/>
      <c r="R258" s="4"/>
      <c r="S258" s="4"/>
      <c r="T258" s="103"/>
      <c r="U258" s="103"/>
    </row>
    <row r="259" spans="1:21" ht="15.75" customHeight="1" x14ac:dyDescent="0.2">
      <c r="A259" s="4"/>
      <c r="B259" s="4"/>
      <c r="C259" s="4"/>
      <c r="D259" s="4"/>
      <c r="E259" s="4"/>
      <c r="F259" s="100"/>
      <c r="G259" s="100"/>
      <c r="H259" s="103"/>
      <c r="I259" s="103"/>
      <c r="J259" s="4"/>
      <c r="K259" s="33"/>
      <c r="L259" s="4"/>
      <c r="M259" s="4"/>
      <c r="N259" s="34"/>
      <c r="O259" s="4"/>
      <c r="P259" s="5"/>
      <c r="Q259" s="35"/>
      <c r="R259" s="4"/>
      <c r="S259" s="4"/>
      <c r="T259" s="103"/>
      <c r="U259" s="103"/>
    </row>
    <row r="260" spans="1:21" ht="15.75" customHeight="1" x14ac:dyDescent="0.2">
      <c r="A260" s="4"/>
      <c r="B260" s="4"/>
      <c r="C260" s="4"/>
      <c r="D260" s="4"/>
      <c r="E260" s="4"/>
      <c r="F260" s="100"/>
      <c r="G260" s="100"/>
      <c r="H260" s="103"/>
      <c r="I260" s="103"/>
      <c r="J260" s="4"/>
      <c r="K260" s="33"/>
      <c r="L260" s="4"/>
      <c r="M260" s="4"/>
      <c r="N260" s="34"/>
      <c r="O260" s="4"/>
      <c r="P260" s="5"/>
      <c r="Q260" s="35"/>
      <c r="R260" s="4"/>
      <c r="S260" s="4"/>
      <c r="T260" s="103"/>
      <c r="U260" s="103"/>
    </row>
    <row r="261" spans="1:21" ht="15.75" customHeight="1" x14ac:dyDescent="0.2">
      <c r="A261" s="4"/>
      <c r="B261" s="4"/>
      <c r="C261" s="4"/>
      <c r="D261" s="4"/>
      <c r="E261" s="4"/>
      <c r="F261" s="100"/>
      <c r="G261" s="100"/>
      <c r="H261" s="103"/>
      <c r="I261" s="103"/>
      <c r="J261" s="4"/>
      <c r="K261" s="33"/>
      <c r="L261" s="4"/>
      <c r="M261" s="4"/>
      <c r="N261" s="34"/>
      <c r="O261" s="4"/>
      <c r="P261" s="5"/>
      <c r="Q261" s="35"/>
      <c r="R261" s="4"/>
      <c r="S261" s="4"/>
      <c r="T261" s="103"/>
      <c r="U261" s="103"/>
    </row>
    <row r="262" spans="1:21" ht="15.75" customHeight="1" x14ac:dyDescent="0.2">
      <c r="A262" s="4"/>
      <c r="B262" s="4"/>
      <c r="C262" s="4"/>
      <c r="D262" s="4"/>
      <c r="E262" s="4"/>
      <c r="F262" s="100"/>
      <c r="G262" s="100"/>
      <c r="H262" s="103"/>
      <c r="I262" s="103"/>
      <c r="J262" s="4"/>
      <c r="K262" s="33"/>
      <c r="L262" s="4"/>
      <c r="M262" s="4"/>
      <c r="N262" s="34"/>
      <c r="O262" s="4"/>
      <c r="P262" s="5"/>
      <c r="Q262" s="35"/>
      <c r="R262" s="4"/>
      <c r="S262" s="4"/>
      <c r="T262" s="103"/>
      <c r="U262" s="103"/>
    </row>
    <row r="263" spans="1:21" ht="15.75" customHeight="1" x14ac:dyDescent="0.2">
      <c r="A263" s="4"/>
      <c r="B263" s="4"/>
      <c r="C263" s="4"/>
      <c r="D263" s="4"/>
      <c r="E263" s="4"/>
      <c r="F263" s="100"/>
      <c r="G263" s="100"/>
      <c r="H263" s="103"/>
      <c r="I263" s="103"/>
      <c r="J263" s="4"/>
      <c r="K263" s="33"/>
      <c r="L263" s="4"/>
      <c r="M263" s="4"/>
      <c r="N263" s="34"/>
      <c r="O263" s="4"/>
      <c r="P263" s="5"/>
      <c r="Q263" s="35"/>
      <c r="R263" s="4"/>
      <c r="S263" s="4"/>
      <c r="T263" s="103"/>
      <c r="U263" s="103"/>
    </row>
    <row r="264" spans="1:21" ht="15.75" customHeight="1" x14ac:dyDescent="0.2">
      <c r="A264" s="4"/>
      <c r="B264" s="4"/>
      <c r="C264" s="4"/>
      <c r="D264" s="4"/>
      <c r="E264" s="4"/>
      <c r="F264" s="100"/>
      <c r="G264" s="100"/>
      <c r="H264" s="103"/>
      <c r="I264" s="103"/>
      <c r="J264" s="4"/>
      <c r="K264" s="33"/>
      <c r="L264" s="4"/>
      <c r="M264" s="4"/>
      <c r="N264" s="34"/>
      <c r="O264" s="4"/>
      <c r="P264" s="5"/>
      <c r="Q264" s="35"/>
      <c r="R264" s="4"/>
      <c r="S264" s="4"/>
      <c r="T264" s="103"/>
      <c r="U264" s="103"/>
    </row>
    <row r="265" spans="1:21" ht="15.75" customHeight="1" x14ac:dyDescent="0.2">
      <c r="A265" s="4"/>
      <c r="B265" s="4"/>
      <c r="C265" s="4"/>
      <c r="D265" s="4"/>
      <c r="E265" s="4"/>
      <c r="F265" s="100"/>
      <c r="G265" s="100"/>
      <c r="H265" s="103"/>
      <c r="I265" s="103"/>
      <c r="J265" s="4"/>
      <c r="K265" s="33"/>
      <c r="L265" s="4"/>
      <c r="M265" s="4"/>
      <c r="N265" s="34"/>
      <c r="O265" s="4"/>
      <c r="P265" s="5"/>
      <c r="Q265" s="35"/>
      <c r="R265" s="4"/>
      <c r="S265" s="4"/>
      <c r="T265" s="103"/>
      <c r="U265" s="103"/>
    </row>
    <row r="266" spans="1:21" ht="15.75" customHeight="1" x14ac:dyDescent="0.2">
      <c r="A266" s="4"/>
      <c r="B266" s="4"/>
      <c r="C266" s="4"/>
      <c r="D266" s="4"/>
      <c r="E266" s="4"/>
      <c r="F266" s="100"/>
      <c r="G266" s="100"/>
      <c r="H266" s="103"/>
      <c r="I266" s="103"/>
      <c r="J266" s="4"/>
      <c r="K266" s="33"/>
      <c r="L266" s="4"/>
      <c r="M266" s="4"/>
      <c r="N266" s="34"/>
      <c r="O266" s="4"/>
      <c r="P266" s="5"/>
      <c r="Q266" s="35"/>
      <c r="R266" s="4"/>
      <c r="S266" s="4"/>
      <c r="T266" s="103"/>
      <c r="U266" s="103"/>
    </row>
    <row r="267" spans="1:21" ht="15.75" customHeight="1" x14ac:dyDescent="0.2">
      <c r="A267" s="4"/>
      <c r="B267" s="4"/>
      <c r="C267" s="4"/>
      <c r="D267" s="4"/>
      <c r="E267" s="4"/>
      <c r="F267" s="100"/>
      <c r="G267" s="100"/>
      <c r="H267" s="103"/>
      <c r="I267" s="103"/>
      <c r="J267" s="4"/>
      <c r="K267" s="33"/>
      <c r="L267" s="4"/>
      <c r="M267" s="4"/>
      <c r="N267" s="34"/>
      <c r="O267" s="4"/>
      <c r="P267" s="5"/>
      <c r="Q267" s="35"/>
      <c r="R267" s="4"/>
      <c r="S267" s="4"/>
      <c r="T267" s="103"/>
      <c r="U267" s="103"/>
    </row>
    <row r="268" spans="1:21" ht="15.75" customHeight="1" x14ac:dyDescent="0.2">
      <c r="A268" s="4"/>
      <c r="B268" s="4"/>
      <c r="C268" s="4"/>
      <c r="D268" s="4"/>
      <c r="E268" s="4"/>
      <c r="F268" s="100"/>
      <c r="G268" s="100"/>
      <c r="H268" s="103"/>
      <c r="I268" s="103"/>
      <c r="J268" s="4"/>
      <c r="K268" s="33"/>
      <c r="L268" s="4"/>
      <c r="M268" s="4"/>
      <c r="N268" s="34"/>
      <c r="O268" s="4"/>
      <c r="P268" s="5"/>
      <c r="Q268" s="35"/>
      <c r="R268" s="4"/>
      <c r="S268" s="4"/>
      <c r="T268" s="103"/>
      <c r="U268" s="103"/>
    </row>
    <row r="269" spans="1:21" ht="15.75" customHeight="1" x14ac:dyDescent="0.2">
      <c r="A269" s="4"/>
      <c r="B269" s="4"/>
      <c r="C269" s="4"/>
      <c r="D269" s="4"/>
      <c r="E269" s="4"/>
      <c r="F269" s="100"/>
      <c r="G269" s="100"/>
      <c r="H269" s="103"/>
      <c r="I269" s="103"/>
      <c r="J269" s="4"/>
      <c r="K269" s="33"/>
      <c r="L269" s="4"/>
      <c r="M269" s="4"/>
      <c r="N269" s="34"/>
      <c r="O269" s="4"/>
      <c r="P269" s="5"/>
      <c r="Q269" s="35"/>
      <c r="R269" s="4"/>
      <c r="S269" s="4"/>
      <c r="T269" s="103"/>
      <c r="U269" s="103"/>
    </row>
    <row r="270" spans="1:21" ht="15.75" customHeight="1" x14ac:dyDescent="0.2">
      <c r="A270" s="4"/>
      <c r="B270" s="4"/>
      <c r="C270" s="4"/>
      <c r="D270" s="4"/>
      <c r="E270" s="4"/>
      <c r="F270" s="100"/>
      <c r="G270" s="100"/>
      <c r="H270" s="103"/>
      <c r="I270" s="103"/>
      <c r="J270" s="4"/>
      <c r="K270" s="33"/>
      <c r="L270" s="4"/>
      <c r="M270" s="4"/>
      <c r="N270" s="34"/>
      <c r="O270" s="4"/>
      <c r="P270" s="5"/>
      <c r="Q270" s="35"/>
      <c r="R270" s="4"/>
      <c r="S270" s="4"/>
      <c r="T270" s="103"/>
      <c r="U270" s="103"/>
    </row>
    <row r="271" spans="1:21" ht="15.75" customHeight="1" x14ac:dyDescent="0.2">
      <c r="A271" s="4"/>
      <c r="B271" s="4"/>
      <c r="C271" s="4"/>
      <c r="D271" s="4"/>
      <c r="E271" s="4"/>
      <c r="F271" s="100"/>
      <c r="G271" s="100"/>
      <c r="H271" s="103"/>
      <c r="I271" s="103"/>
      <c r="J271" s="4"/>
      <c r="K271" s="33"/>
      <c r="L271" s="4"/>
      <c r="M271" s="4"/>
      <c r="N271" s="34"/>
      <c r="O271" s="4"/>
      <c r="P271" s="5"/>
      <c r="Q271" s="35"/>
      <c r="R271" s="4"/>
      <c r="S271" s="4"/>
      <c r="T271" s="103"/>
      <c r="U271" s="103"/>
    </row>
    <row r="272" spans="1:21" ht="15.75" customHeight="1" x14ac:dyDescent="0.2">
      <c r="A272" s="4"/>
      <c r="B272" s="4"/>
      <c r="C272" s="4"/>
      <c r="D272" s="4"/>
      <c r="E272" s="4"/>
      <c r="F272" s="100"/>
      <c r="G272" s="100"/>
      <c r="H272" s="103"/>
      <c r="I272" s="103"/>
      <c r="J272" s="4"/>
      <c r="K272" s="33"/>
      <c r="L272" s="4"/>
      <c r="M272" s="4"/>
      <c r="N272" s="34"/>
      <c r="O272" s="4"/>
      <c r="P272" s="5"/>
      <c r="Q272" s="35"/>
      <c r="R272" s="4"/>
      <c r="S272" s="4"/>
      <c r="T272" s="103"/>
      <c r="U272" s="103"/>
    </row>
    <row r="273" spans="1:21" ht="15.75" customHeight="1" x14ac:dyDescent="0.2">
      <c r="A273" s="4"/>
      <c r="B273" s="4"/>
      <c r="C273" s="4"/>
      <c r="D273" s="4"/>
      <c r="E273" s="4"/>
      <c r="F273" s="100"/>
      <c r="G273" s="100"/>
      <c r="H273" s="103"/>
      <c r="I273" s="103"/>
      <c r="J273" s="4"/>
      <c r="K273" s="33"/>
      <c r="L273" s="4"/>
      <c r="M273" s="4"/>
      <c r="N273" s="34"/>
      <c r="O273" s="4"/>
      <c r="P273" s="5"/>
      <c r="Q273" s="35"/>
      <c r="R273" s="4"/>
      <c r="S273" s="4"/>
      <c r="T273" s="103"/>
      <c r="U273" s="103"/>
    </row>
    <row r="274" spans="1:21" ht="15.75" customHeight="1" x14ac:dyDescent="0.2">
      <c r="A274" s="4"/>
      <c r="B274" s="4"/>
      <c r="C274" s="4"/>
      <c r="D274" s="4"/>
      <c r="E274" s="4"/>
      <c r="F274" s="100"/>
      <c r="G274" s="100"/>
      <c r="H274" s="103"/>
      <c r="I274" s="103"/>
      <c r="J274" s="4"/>
      <c r="K274" s="33"/>
      <c r="L274" s="4"/>
      <c r="M274" s="4"/>
      <c r="N274" s="34"/>
      <c r="O274" s="4"/>
      <c r="P274" s="5"/>
      <c r="Q274" s="35"/>
      <c r="R274" s="4"/>
      <c r="S274" s="4"/>
      <c r="T274" s="103"/>
      <c r="U274" s="103"/>
    </row>
    <row r="275" spans="1:21" ht="15.75" customHeight="1" x14ac:dyDescent="0.2">
      <c r="A275" s="4"/>
      <c r="B275" s="4"/>
      <c r="C275" s="4"/>
      <c r="D275" s="4"/>
      <c r="E275" s="4"/>
      <c r="F275" s="100"/>
      <c r="G275" s="100"/>
      <c r="H275" s="103"/>
      <c r="I275" s="103"/>
      <c r="J275" s="4"/>
      <c r="K275" s="33"/>
      <c r="L275" s="4"/>
      <c r="M275" s="4"/>
      <c r="N275" s="34"/>
      <c r="O275" s="4"/>
      <c r="P275" s="5"/>
      <c r="Q275" s="35"/>
      <c r="R275" s="4"/>
      <c r="S275" s="4"/>
      <c r="T275" s="103"/>
      <c r="U275" s="103"/>
    </row>
    <row r="276" spans="1:21" ht="15.75" customHeight="1" x14ac:dyDescent="0.2">
      <c r="A276" s="4"/>
      <c r="B276" s="4"/>
      <c r="C276" s="4"/>
      <c r="D276" s="4"/>
      <c r="E276" s="4"/>
      <c r="F276" s="100"/>
      <c r="G276" s="100"/>
      <c r="H276" s="103"/>
      <c r="I276" s="103"/>
      <c r="J276" s="4"/>
      <c r="K276" s="33"/>
      <c r="L276" s="4"/>
      <c r="M276" s="4"/>
      <c r="N276" s="34"/>
      <c r="O276" s="4"/>
      <c r="P276" s="5"/>
      <c r="Q276" s="35"/>
      <c r="R276" s="4"/>
      <c r="S276" s="4"/>
      <c r="T276" s="103"/>
      <c r="U276" s="103"/>
    </row>
    <row r="277" spans="1:21" ht="15.75" customHeight="1" x14ac:dyDescent="0.2">
      <c r="A277" s="4"/>
      <c r="B277" s="4"/>
      <c r="C277" s="4"/>
      <c r="D277" s="4"/>
      <c r="E277" s="4"/>
      <c r="F277" s="100"/>
      <c r="G277" s="100"/>
      <c r="H277" s="103"/>
      <c r="I277" s="103"/>
      <c r="J277" s="4"/>
      <c r="K277" s="33"/>
      <c r="L277" s="4"/>
      <c r="M277" s="4"/>
      <c r="N277" s="34"/>
      <c r="O277" s="4"/>
      <c r="P277" s="5"/>
      <c r="Q277" s="35"/>
      <c r="R277" s="4"/>
      <c r="S277" s="4"/>
      <c r="T277" s="103"/>
      <c r="U277" s="103"/>
    </row>
    <row r="278" spans="1:21" ht="15.75" customHeight="1" x14ac:dyDescent="0.2">
      <c r="A278" s="4"/>
      <c r="B278" s="4"/>
      <c r="C278" s="4"/>
      <c r="D278" s="4"/>
      <c r="E278" s="4"/>
      <c r="F278" s="100"/>
      <c r="G278" s="100"/>
      <c r="H278" s="103"/>
      <c r="I278" s="103"/>
      <c r="J278" s="4"/>
      <c r="K278" s="33"/>
      <c r="L278" s="4"/>
      <c r="M278" s="4"/>
      <c r="N278" s="34"/>
      <c r="O278" s="4"/>
      <c r="P278" s="5"/>
      <c r="Q278" s="35"/>
      <c r="R278" s="4"/>
      <c r="S278" s="4"/>
      <c r="T278" s="103"/>
      <c r="U278" s="103"/>
    </row>
    <row r="279" spans="1:21" ht="15.75" customHeight="1" x14ac:dyDescent="0.2">
      <c r="A279" s="4"/>
      <c r="B279" s="4"/>
      <c r="C279" s="4"/>
      <c r="D279" s="4"/>
      <c r="E279" s="4"/>
      <c r="F279" s="100"/>
      <c r="G279" s="100"/>
      <c r="H279" s="103"/>
      <c r="I279" s="103"/>
      <c r="J279" s="4"/>
      <c r="K279" s="33"/>
      <c r="L279" s="4"/>
      <c r="M279" s="4"/>
      <c r="N279" s="34"/>
      <c r="O279" s="4"/>
      <c r="P279" s="5"/>
      <c r="Q279" s="35"/>
      <c r="R279" s="4"/>
      <c r="S279" s="4"/>
      <c r="T279" s="103"/>
      <c r="U279" s="103"/>
    </row>
    <row r="280" spans="1:21" ht="15.75" customHeight="1" x14ac:dyDescent="0.2">
      <c r="A280" s="4"/>
      <c r="B280" s="4"/>
      <c r="C280" s="4"/>
      <c r="D280" s="4"/>
      <c r="E280" s="4"/>
      <c r="F280" s="100"/>
      <c r="G280" s="100"/>
      <c r="H280" s="103"/>
      <c r="I280" s="103"/>
      <c r="J280" s="4"/>
      <c r="K280" s="33"/>
      <c r="L280" s="4"/>
      <c r="M280" s="4"/>
      <c r="N280" s="34"/>
      <c r="O280" s="4"/>
      <c r="P280" s="5"/>
      <c r="Q280" s="35"/>
      <c r="R280" s="4"/>
      <c r="S280" s="4"/>
      <c r="T280" s="103"/>
      <c r="U280" s="103"/>
    </row>
    <row r="281" spans="1:21" ht="15.75" customHeight="1" x14ac:dyDescent="0.2">
      <c r="A281" s="4"/>
      <c r="B281" s="4"/>
      <c r="C281" s="4"/>
      <c r="D281" s="4"/>
      <c r="E281" s="4"/>
      <c r="F281" s="100"/>
      <c r="G281" s="100"/>
      <c r="H281" s="103"/>
      <c r="I281" s="103"/>
      <c r="J281" s="4"/>
      <c r="K281" s="33"/>
      <c r="L281" s="4"/>
      <c r="M281" s="4"/>
      <c r="N281" s="34"/>
      <c r="O281" s="4"/>
      <c r="P281" s="5"/>
      <c r="Q281" s="35"/>
      <c r="R281" s="4"/>
      <c r="S281" s="4"/>
      <c r="T281" s="103"/>
      <c r="U281" s="103"/>
    </row>
    <row r="282" spans="1:21" ht="15.75" customHeight="1" x14ac:dyDescent="0.2">
      <c r="A282" s="4"/>
      <c r="B282" s="4"/>
      <c r="C282" s="4"/>
      <c r="D282" s="4"/>
      <c r="E282" s="4"/>
      <c r="F282" s="100"/>
      <c r="G282" s="100"/>
      <c r="H282" s="103"/>
      <c r="I282" s="103"/>
      <c r="J282" s="4"/>
      <c r="K282" s="33"/>
      <c r="L282" s="4"/>
      <c r="M282" s="4"/>
      <c r="N282" s="34"/>
      <c r="O282" s="4"/>
      <c r="P282" s="5"/>
      <c r="Q282" s="35"/>
      <c r="R282" s="4"/>
      <c r="S282" s="4"/>
      <c r="T282" s="103"/>
      <c r="U282" s="103"/>
    </row>
    <row r="283" spans="1:21" ht="15.75" customHeight="1" x14ac:dyDescent="0.2">
      <c r="A283" s="4"/>
      <c r="B283" s="4"/>
      <c r="C283" s="4"/>
      <c r="D283" s="4"/>
      <c r="E283" s="4"/>
      <c r="F283" s="100"/>
      <c r="G283" s="100"/>
      <c r="H283" s="103"/>
      <c r="I283" s="103"/>
      <c r="J283" s="4"/>
      <c r="K283" s="33"/>
      <c r="L283" s="4"/>
      <c r="M283" s="4"/>
      <c r="N283" s="34"/>
      <c r="O283" s="4"/>
      <c r="P283" s="5"/>
      <c r="Q283" s="35"/>
      <c r="R283" s="4"/>
      <c r="S283" s="4"/>
      <c r="T283" s="103"/>
      <c r="U283" s="103"/>
    </row>
    <row r="284" spans="1:21" ht="15.75" customHeight="1" x14ac:dyDescent="0.2">
      <c r="A284" s="4"/>
      <c r="B284" s="4"/>
      <c r="C284" s="4"/>
      <c r="D284" s="4"/>
      <c r="E284" s="4"/>
      <c r="F284" s="100"/>
      <c r="G284" s="100"/>
      <c r="H284" s="103"/>
      <c r="I284" s="103"/>
      <c r="J284" s="4"/>
      <c r="K284" s="33"/>
      <c r="L284" s="4"/>
      <c r="M284" s="4"/>
      <c r="N284" s="34"/>
      <c r="O284" s="4"/>
      <c r="P284" s="5"/>
      <c r="Q284" s="35"/>
      <c r="R284" s="4"/>
      <c r="S284" s="4"/>
      <c r="T284" s="103"/>
      <c r="U284" s="103"/>
    </row>
    <row r="285" spans="1:21" ht="15.75" customHeight="1" x14ac:dyDescent="0.2">
      <c r="A285" s="4"/>
      <c r="B285" s="4"/>
      <c r="C285" s="4"/>
      <c r="D285" s="4"/>
      <c r="E285" s="4"/>
      <c r="F285" s="100"/>
      <c r="G285" s="100"/>
      <c r="H285" s="103"/>
      <c r="I285" s="103"/>
      <c r="J285" s="4"/>
      <c r="K285" s="33"/>
      <c r="L285" s="4"/>
      <c r="M285" s="4"/>
      <c r="N285" s="34"/>
      <c r="O285" s="4"/>
      <c r="P285" s="5"/>
      <c r="Q285" s="35"/>
      <c r="R285" s="4"/>
      <c r="S285" s="4"/>
      <c r="T285" s="103"/>
      <c r="U285" s="103"/>
    </row>
    <row r="286" spans="1:21" ht="15.75" customHeight="1" x14ac:dyDescent="0.2">
      <c r="A286" s="4"/>
      <c r="B286" s="4"/>
      <c r="C286" s="4"/>
      <c r="D286" s="4"/>
      <c r="E286" s="4"/>
      <c r="F286" s="100"/>
      <c r="G286" s="100"/>
      <c r="H286" s="103"/>
      <c r="I286" s="103"/>
      <c r="J286" s="4"/>
      <c r="K286" s="33"/>
      <c r="L286" s="4"/>
      <c r="M286" s="4"/>
      <c r="N286" s="34"/>
      <c r="O286" s="4"/>
      <c r="P286" s="5"/>
      <c r="Q286" s="35"/>
      <c r="R286" s="4"/>
      <c r="S286" s="4"/>
      <c r="T286" s="103"/>
      <c r="U286" s="103"/>
    </row>
    <row r="287" spans="1:21" ht="15.75" customHeight="1" x14ac:dyDescent="0.2">
      <c r="A287" s="4"/>
      <c r="B287" s="4"/>
      <c r="C287" s="4"/>
      <c r="D287" s="4"/>
      <c r="E287" s="4"/>
      <c r="F287" s="100"/>
      <c r="G287" s="100"/>
      <c r="H287" s="103"/>
      <c r="I287" s="103"/>
      <c r="J287" s="4"/>
      <c r="K287" s="33"/>
      <c r="L287" s="4"/>
      <c r="M287" s="4"/>
      <c r="N287" s="34"/>
      <c r="O287" s="4"/>
      <c r="P287" s="5"/>
      <c r="Q287" s="35"/>
      <c r="R287" s="4"/>
      <c r="S287" s="4"/>
      <c r="T287" s="103"/>
      <c r="U287" s="103"/>
    </row>
    <row r="288" spans="1:21" ht="15.75" customHeight="1" x14ac:dyDescent="0.2">
      <c r="A288" s="4"/>
      <c r="B288" s="4"/>
      <c r="C288" s="4"/>
      <c r="D288" s="4"/>
      <c r="E288" s="4"/>
      <c r="F288" s="100"/>
      <c r="G288" s="100"/>
      <c r="H288" s="103"/>
      <c r="I288" s="103"/>
      <c r="J288" s="4"/>
      <c r="K288" s="33"/>
      <c r="L288" s="4"/>
      <c r="M288" s="4"/>
      <c r="N288" s="34"/>
      <c r="O288" s="4"/>
      <c r="P288" s="5"/>
      <c r="Q288" s="35"/>
      <c r="R288" s="4"/>
      <c r="S288" s="4"/>
      <c r="T288" s="103"/>
      <c r="U288" s="103"/>
    </row>
    <row r="289" spans="1:21" ht="15.75" customHeight="1" x14ac:dyDescent="0.2">
      <c r="A289" s="4"/>
      <c r="B289" s="4"/>
      <c r="C289" s="4"/>
      <c r="D289" s="4"/>
      <c r="E289" s="4"/>
      <c r="F289" s="100"/>
      <c r="G289" s="100"/>
      <c r="H289" s="103"/>
      <c r="I289" s="103"/>
      <c r="J289" s="4"/>
      <c r="K289" s="33"/>
      <c r="L289" s="4"/>
      <c r="M289" s="4"/>
      <c r="N289" s="34"/>
      <c r="O289" s="4"/>
      <c r="P289" s="5"/>
      <c r="Q289" s="35"/>
      <c r="R289" s="4"/>
      <c r="S289" s="4"/>
      <c r="T289" s="103"/>
      <c r="U289" s="103"/>
    </row>
    <row r="290" spans="1:21" ht="15.75" customHeight="1" x14ac:dyDescent="0.2">
      <c r="A290" s="4"/>
      <c r="B290" s="4"/>
      <c r="C290" s="4"/>
      <c r="D290" s="4"/>
      <c r="E290" s="4"/>
      <c r="F290" s="100"/>
      <c r="G290" s="100"/>
      <c r="H290" s="103"/>
      <c r="I290" s="103"/>
      <c r="J290" s="4"/>
      <c r="K290" s="33"/>
      <c r="L290" s="4"/>
      <c r="M290" s="4"/>
      <c r="N290" s="34"/>
      <c r="O290" s="4"/>
      <c r="P290" s="5"/>
      <c r="Q290" s="35"/>
      <c r="R290" s="4"/>
      <c r="S290" s="4"/>
      <c r="T290" s="103"/>
      <c r="U290" s="103"/>
    </row>
    <row r="291" spans="1:21" ht="15.75" customHeight="1" x14ac:dyDescent="0.2">
      <c r="A291" s="4"/>
      <c r="B291" s="4"/>
      <c r="C291" s="4"/>
      <c r="D291" s="4"/>
      <c r="E291" s="4"/>
      <c r="F291" s="100"/>
      <c r="G291" s="100"/>
      <c r="H291" s="103"/>
      <c r="I291" s="103"/>
      <c r="J291" s="4"/>
      <c r="K291" s="33"/>
      <c r="L291" s="4"/>
      <c r="M291" s="4"/>
      <c r="N291" s="34"/>
      <c r="O291" s="4"/>
      <c r="P291" s="5"/>
      <c r="Q291" s="35"/>
      <c r="R291" s="4"/>
      <c r="S291" s="4"/>
      <c r="T291" s="103"/>
      <c r="U291" s="103"/>
    </row>
    <row r="292" spans="1:21" ht="15.75" customHeight="1" x14ac:dyDescent="0.2">
      <c r="A292" s="4"/>
      <c r="B292" s="4"/>
      <c r="C292" s="4"/>
      <c r="D292" s="4"/>
      <c r="E292" s="4"/>
      <c r="F292" s="100"/>
      <c r="G292" s="100"/>
      <c r="H292" s="103"/>
      <c r="I292" s="103"/>
      <c r="J292" s="4"/>
      <c r="K292" s="33"/>
      <c r="L292" s="4"/>
      <c r="M292" s="4"/>
      <c r="N292" s="34"/>
      <c r="O292" s="4"/>
      <c r="P292" s="5"/>
      <c r="Q292" s="35"/>
      <c r="R292" s="4"/>
      <c r="S292" s="4"/>
      <c r="T292" s="103"/>
      <c r="U292" s="103"/>
    </row>
    <row r="293" spans="1:21" ht="15.75" customHeight="1" x14ac:dyDescent="0.2">
      <c r="A293" s="4"/>
      <c r="B293" s="4"/>
      <c r="C293" s="4"/>
      <c r="D293" s="4"/>
      <c r="E293" s="4"/>
      <c r="F293" s="100"/>
      <c r="G293" s="100"/>
      <c r="H293" s="103"/>
      <c r="I293" s="103"/>
      <c r="J293" s="4"/>
      <c r="K293" s="33"/>
      <c r="L293" s="4"/>
      <c r="M293" s="4"/>
      <c r="N293" s="34"/>
      <c r="O293" s="4"/>
      <c r="P293" s="5"/>
      <c r="Q293" s="35"/>
      <c r="R293" s="4"/>
      <c r="S293" s="4"/>
      <c r="T293" s="103"/>
      <c r="U293" s="103"/>
    </row>
    <row r="294" spans="1:21" ht="15.75" customHeight="1" x14ac:dyDescent="0.2">
      <c r="A294" s="4"/>
      <c r="B294" s="4"/>
      <c r="C294" s="4"/>
      <c r="D294" s="4"/>
      <c r="E294" s="4"/>
      <c r="F294" s="100"/>
      <c r="G294" s="100"/>
      <c r="H294" s="103"/>
      <c r="I294" s="103"/>
      <c r="J294" s="4"/>
      <c r="K294" s="33"/>
      <c r="L294" s="4"/>
      <c r="M294" s="4"/>
      <c r="N294" s="34"/>
      <c r="O294" s="4"/>
      <c r="P294" s="5"/>
      <c r="Q294" s="35"/>
      <c r="R294" s="4"/>
      <c r="S294" s="4"/>
      <c r="T294" s="103"/>
      <c r="U294" s="103"/>
    </row>
    <row r="295" spans="1:21" ht="15.75" customHeight="1" x14ac:dyDescent="0.2">
      <c r="A295" s="4"/>
      <c r="B295" s="4"/>
      <c r="C295" s="4"/>
      <c r="D295" s="4"/>
      <c r="E295" s="4"/>
      <c r="F295" s="100"/>
      <c r="G295" s="100"/>
      <c r="H295" s="103"/>
      <c r="I295" s="103"/>
      <c r="J295" s="4"/>
      <c r="K295" s="33"/>
      <c r="L295" s="4"/>
      <c r="M295" s="4"/>
      <c r="N295" s="34"/>
      <c r="O295" s="4"/>
      <c r="P295" s="5"/>
      <c r="Q295" s="35"/>
      <c r="R295" s="4"/>
      <c r="S295" s="4"/>
      <c r="T295" s="103"/>
      <c r="U295" s="103"/>
    </row>
    <row r="296" spans="1:21" ht="15.75" customHeight="1" x14ac:dyDescent="0.2">
      <c r="A296" s="4"/>
      <c r="B296" s="4"/>
      <c r="C296" s="4"/>
      <c r="D296" s="4"/>
      <c r="E296" s="4"/>
      <c r="F296" s="100"/>
      <c r="G296" s="100"/>
      <c r="H296" s="103"/>
      <c r="I296" s="103"/>
      <c r="J296" s="4"/>
      <c r="K296" s="33"/>
      <c r="L296" s="4"/>
      <c r="M296" s="4"/>
      <c r="N296" s="34"/>
      <c r="O296" s="4"/>
      <c r="P296" s="5"/>
      <c r="Q296" s="35"/>
      <c r="R296" s="4"/>
      <c r="S296" s="4"/>
      <c r="T296" s="103"/>
      <c r="U296" s="103"/>
    </row>
    <row r="297" spans="1:21" ht="15.75" customHeight="1" x14ac:dyDescent="0.2">
      <c r="A297" s="4"/>
      <c r="B297" s="4"/>
      <c r="C297" s="4"/>
      <c r="D297" s="4"/>
      <c r="E297" s="4"/>
      <c r="F297" s="100"/>
      <c r="G297" s="100"/>
      <c r="H297" s="103"/>
      <c r="I297" s="103"/>
      <c r="J297" s="4"/>
      <c r="K297" s="33"/>
      <c r="L297" s="4"/>
      <c r="M297" s="4"/>
      <c r="N297" s="34"/>
      <c r="O297" s="4"/>
      <c r="P297" s="5"/>
      <c r="Q297" s="35"/>
      <c r="R297" s="4"/>
      <c r="S297" s="4"/>
      <c r="T297" s="103"/>
      <c r="U297" s="103"/>
    </row>
    <row r="298" spans="1:21" ht="15.75" customHeight="1" x14ac:dyDescent="0.2">
      <c r="A298" s="4"/>
      <c r="B298" s="4"/>
      <c r="C298" s="4"/>
      <c r="D298" s="4"/>
      <c r="E298" s="4"/>
      <c r="F298" s="100"/>
      <c r="G298" s="100"/>
      <c r="H298" s="103"/>
      <c r="I298" s="103"/>
      <c r="J298" s="4"/>
      <c r="K298" s="33"/>
      <c r="L298" s="4"/>
      <c r="M298" s="4"/>
      <c r="N298" s="34"/>
      <c r="O298" s="4"/>
      <c r="P298" s="5"/>
      <c r="Q298" s="35"/>
      <c r="R298" s="4"/>
      <c r="S298" s="4"/>
      <c r="T298" s="103"/>
      <c r="U298" s="103"/>
    </row>
    <row r="299" spans="1:21" ht="15.75" customHeight="1" x14ac:dyDescent="0.2">
      <c r="A299" s="4"/>
      <c r="B299" s="4"/>
      <c r="C299" s="4"/>
      <c r="D299" s="4"/>
      <c r="E299" s="4"/>
      <c r="F299" s="100"/>
      <c r="G299" s="100"/>
      <c r="H299" s="103"/>
      <c r="I299" s="103"/>
      <c r="J299" s="4"/>
      <c r="K299" s="33"/>
      <c r="L299" s="4"/>
      <c r="M299" s="4"/>
      <c r="N299" s="34"/>
      <c r="O299" s="4"/>
      <c r="P299" s="5"/>
      <c r="Q299" s="35"/>
      <c r="R299" s="4"/>
      <c r="S299" s="4"/>
      <c r="T299" s="103"/>
      <c r="U299" s="103"/>
    </row>
    <row r="300" spans="1:21" ht="15.75" customHeight="1" x14ac:dyDescent="0.2">
      <c r="A300" s="4"/>
      <c r="B300" s="4"/>
      <c r="C300" s="4"/>
      <c r="D300" s="4"/>
      <c r="E300" s="4"/>
      <c r="F300" s="100"/>
      <c r="G300" s="100"/>
      <c r="H300" s="103"/>
      <c r="I300" s="103"/>
      <c r="J300" s="4"/>
      <c r="K300" s="33"/>
      <c r="L300" s="4"/>
      <c r="M300" s="4"/>
      <c r="N300" s="34"/>
      <c r="O300" s="4"/>
      <c r="P300" s="5"/>
      <c r="Q300" s="35"/>
      <c r="R300" s="4"/>
      <c r="S300" s="4"/>
      <c r="T300" s="103"/>
      <c r="U300" s="103"/>
    </row>
    <row r="301" spans="1:21" ht="15.75" customHeight="1" x14ac:dyDescent="0.2">
      <c r="A301" s="4"/>
      <c r="B301" s="4"/>
      <c r="C301" s="4"/>
      <c r="D301" s="4"/>
      <c r="E301" s="4"/>
      <c r="F301" s="100"/>
      <c r="G301" s="100"/>
      <c r="H301" s="103"/>
      <c r="I301" s="103"/>
      <c r="J301" s="4"/>
      <c r="K301" s="33"/>
      <c r="L301" s="4"/>
      <c r="M301" s="4"/>
      <c r="N301" s="34"/>
      <c r="O301" s="4"/>
      <c r="P301" s="5"/>
      <c r="Q301" s="35"/>
      <c r="R301" s="4"/>
      <c r="S301" s="4"/>
      <c r="T301" s="103"/>
      <c r="U301" s="103"/>
    </row>
    <row r="302" spans="1:21" ht="15.75" customHeight="1" x14ac:dyDescent="0.2">
      <c r="A302" s="4"/>
      <c r="B302" s="4"/>
      <c r="C302" s="4"/>
      <c r="D302" s="4"/>
      <c r="E302" s="4"/>
      <c r="F302" s="100"/>
      <c r="G302" s="100"/>
      <c r="H302" s="103"/>
      <c r="I302" s="103"/>
      <c r="J302" s="4"/>
      <c r="K302" s="33"/>
      <c r="L302" s="4"/>
      <c r="M302" s="4"/>
      <c r="N302" s="34"/>
      <c r="O302" s="4"/>
      <c r="P302" s="5"/>
      <c r="Q302" s="35"/>
      <c r="R302" s="4"/>
      <c r="S302" s="4"/>
      <c r="T302" s="103"/>
      <c r="U302" s="103"/>
    </row>
    <row r="303" spans="1:21" ht="15.75" customHeight="1" x14ac:dyDescent="0.2">
      <c r="A303" s="4"/>
      <c r="B303" s="4"/>
      <c r="C303" s="4"/>
      <c r="D303" s="4"/>
      <c r="E303" s="4"/>
      <c r="F303" s="100"/>
      <c r="G303" s="100"/>
      <c r="H303" s="103"/>
      <c r="I303" s="103"/>
      <c r="J303" s="4"/>
      <c r="K303" s="33"/>
      <c r="L303" s="4"/>
      <c r="M303" s="4"/>
      <c r="N303" s="34"/>
      <c r="O303" s="4"/>
      <c r="P303" s="5"/>
      <c r="Q303" s="35"/>
      <c r="R303" s="4"/>
      <c r="S303" s="4"/>
      <c r="T303" s="103"/>
      <c r="U303" s="103"/>
    </row>
    <row r="304" spans="1:21" ht="15.75" customHeight="1" x14ac:dyDescent="0.2">
      <c r="A304" s="4"/>
      <c r="B304" s="4"/>
      <c r="C304" s="4"/>
      <c r="D304" s="4"/>
      <c r="E304" s="4"/>
      <c r="F304" s="100"/>
      <c r="G304" s="100"/>
      <c r="H304" s="103"/>
      <c r="I304" s="103"/>
      <c r="J304" s="4"/>
      <c r="K304" s="33"/>
      <c r="L304" s="4"/>
      <c r="M304" s="4"/>
      <c r="N304" s="34"/>
      <c r="O304" s="4"/>
      <c r="P304" s="5"/>
      <c r="Q304" s="35"/>
      <c r="R304" s="4"/>
      <c r="S304" s="4"/>
      <c r="T304" s="103"/>
      <c r="U304" s="103"/>
    </row>
    <row r="305" spans="1:21" ht="15.75" customHeight="1" x14ac:dyDescent="0.2">
      <c r="A305" s="4"/>
      <c r="B305" s="4"/>
      <c r="C305" s="4"/>
      <c r="D305" s="4"/>
      <c r="E305" s="4"/>
      <c r="F305" s="100"/>
      <c r="G305" s="100"/>
      <c r="H305" s="103"/>
      <c r="I305" s="103"/>
      <c r="J305" s="4"/>
      <c r="K305" s="33"/>
      <c r="L305" s="4"/>
      <c r="M305" s="4"/>
      <c r="N305" s="34"/>
      <c r="O305" s="4"/>
      <c r="P305" s="5"/>
      <c r="Q305" s="35"/>
      <c r="R305" s="4"/>
      <c r="S305" s="4"/>
      <c r="T305" s="103"/>
      <c r="U305" s="103"/>
    </row>
    <row r="306" spans="1:21" ht="15.75" customHeight="1" x14ac:dyDescent="0.2">
      <c r="A306" s="4"/>
      <c r="B306" s="4"/>
      <c r="C306" s="4"/>
      <c r="D306" s="4"/>
      <c r="E306" s="4"/>
      <c r="F306" s="100"/>
      <c r="G306" s="100"/>
      <c r="H306" s="103"/>
      <c r="I306" s="103"/>
      <c r="J306" s="4"/>
      <c r="K306" s="33"/>
      <c r="L306" s="4"/>
      <c r="M306" s="4"/>
      <c r="N306" s="34"/>
      <c r="O306" s="4"/>
      <c r="P306" s="5"/>
      <c r="Q306" s="35"/>
      <c r="R306" s="4"/>
      <c r="S306" s="4"/>
      <c r="T306" s="103"/>
      <c r="U306" s="103"/>
    </row>
    <row r="307" spans="1:21" ht="15.75" customHeight="1" x14ac:dyDescent="0.2">
      <c r="A307" s="4"/>
      <c r="B307" s="4"/>
      <c r="C307" s="4"/>
      <c r="D307" s="4"/>
      <c r="E307" s="4"/>
      <c r="F307" s="100"/>
      <c r="G307" s="100"/>
      <c r="H307" s="103"/>
      <c r="I307" s="103"/>
      <c r="J307" s="4"/>
      <c r="K307" s="33"/>
      <c r="L307" s="4"/>
      <c r="M307" s="4"/>
      <c r="N307" s="34"/>
      <c r="O307" s="4"/>
      <c r="P307" s="5"/>
      <c r="Q307" s="35"/>
      <c r="R307" s="4"/>
      <c r="S307" s="4"/>
      <c r="T307" s="103"/>
      <c r="U307" s="103"/>
    </row>
    <row r="308" spans="1:21" ht="15.75" customHeight="1" x14ac:dyDescent="0.2">
      <c r="A308" s="4"/>
      <c r="B308" s="4"/>
      <c r="C308" s="4"/>
      <c r="D308" s="4"/>
      <c r="E308" s="4"/>
      <c r="F308" s="100"/>
      <c r="G308" s="100"/>
      <c r="H308" s="103"/>
      <c r="I308" s="103"/>
      <c r="J308" s="4"/>
      <c r="K308" s="33"/>
      <c r="L308" s="4"/>
      <c r="M308" s="4"/>
      <c r="N308" s="34"/>
      <c r="O308" s="4"/>
      <c r="P308" s="5"/>
      <c r="Q308" s="35"/>
      <c r="R308" s="4"/>
      <c r="S308" s="4"/>
      <c r="T308" s="103"/>
      <c r="U308" s="103"/>
    </row>
    <row r="309" spans="1:21" ht="15.75" customHeight="1" x14ac:dyDescent="0.2">
      <c r="A309" s="4"/>
      <c r="B309" s="4"/>
      <c r="C309" s="4"/>
      <c r="D309" s="4"/>
      <c r="E309" s="4"/>
      <c r="F309" s="100"/>
      <c r="G309" s="100"/>
      <c r="H309" s="103"/>
      <c r="I309" s="103"/>
      <c r="J309" s="4"/>
      <c r="K309" s="33"/>
      <c r="L309" s="4"/>
      <c r="M309" s="4"/>
      <c r="N309" s="34"/>
      <c r="O309" s="4"/>
      <c r="P309" s="5"/>
      <c r="Q309" s="35"/>
      <c r="R309" s="4"/>
      <c r="S309" s="4"/>
      <c r="T309" s="103"/>
      <c r="U309" s="103"/>
    </row>
    <row r="310" spans="1:21" ht="15.75" customHeight="1" x14ac:dyDescent="0.2">
      <c r="A310" s="4"/>
      <c r="B310" s="4"/>
      <c r="C310" s="4"/>
      <c r="D310" s="4"/>
      <c r="E310" s="4"/>
      <c r="F310" s="100"/>
      <c r="G310" s="100"/>
      <c r="H310" s="103"/>
      <c r="I310" s="103"/>
      <c r="J310" s="4"/>
      <c r="K310" s="33"/>
      <c r="L310" s="4"/>
      <c r="M310" s="4"/>
      <c r="N310" s="34"/>
      <c r="O310" s="4"/>
      <c r="P310" s="5"/>
      <c r="Q310" s="35"/>
      <c r="R310" s="4"/>
      <c r="S310" s="4"/>
      <c r="T310" s="103"/>
      <c r="U310" s="103"/>
    </row>
    <row r="311" spans="1:21" ht="15.75" customHeight="1" x14ac:dyDescent="0.2">
      <c r="A311" s="4"/>
      <c r="B311" s="4"/>
      <c r="C311" s="4"/>
      <c r="D311" s="4"/>
      <c r="E311" s="4"/>
      <c r="F311" s="100"/>
      <c r="G311" s="100"/>
      <c r="H311" s="103"/>
      <c r="I311" s="103"/>
      <c r="J311" s="4"/>
      <c r="K311" s="33"/>
      <c r="L311" s="4"/>
      <c r="M311" s="4"/>
      <c r="N311" s="34"/>
      <c r="O311" s="4"/>
      <c r="P311" s="5"/>
      <c r="Q311" s="35"/>
      <c r="R311" s="4"/>
      <c r="S311" s="4"/>
      <c r="T311" s="103"/>
      <c r="U311" s="103"/>
    </row>
    <row r="312" spans="1:21" ht="15.75" customHeight="1" x14ac:dyDescent="0.2">
      <c r="A312" s="4"/>
      <c r="B312" s="4"/>
      <c r="C312" s="4"/>
      <c r="D312" s="4"/>
      <c r="E312" s="4"/>
      <c r="F312" s="100"/>
      <c r="G312" s="100"/>
      <c r="H312" s="103"/>
      <c r="I312" s="103"/>
      <c r="J312" s="4"/>
      <c r="K312" s="33"/>
      <c r="L312" s="4"/>
      <c r="M312" s="4"/>
      <c r="N312" s="34"/>
      <c r="O312" s="4"/>
      <c r="P312" s="5"/>
      <c r="Q312" s="35"/>
      <c r="R312" s="4"/>
      <c r="S312" s="4"/>
      <c r="T312" s="103"/>
      <c r="U312" s="103"/>
    </row>
    <row r="313" spans="1:21" ht="15.75" customHeight="1" x14ac:dyDescent="0.2">
      <c r="A313" s="4"/>
      <c r="B313" s="4"/>
      <c r="C313" s="4"/>
      <c r="D313" s="4"/>
      <c r="E313" s="4"/>
      <c r="F313" s="100"/>
      <c r="G313" s="100"/>
      <c r="H313" s="103"/>
      <c r="I313" s="103"/>
      <c r="J313" s="4"/>
      <c r="K313" s="33"/>
      <c r="L313" s="4"/>
      <c r="M313" s="4"/>
      <c r="N313" s="34"/>
      <c r="O313" s="4"/>
      <c r="P313" s="5"/>
      <c r="Q313" s="35"/>
      <c r="R313" s="4"/>
      <c r="S313" s="4"/>
      <c r="T313" s="103"/>
      <c r="U313" s="103"/>
    </row>
    <row r="314" spans="1:21" ht="15.75" customHeight="1" x14ac:dyDescent="0.2">
      <c r="A314" s="4"/>
      <c r="B314" s="4"/>
      <c r="C314" s="4"/>
      <c r="D314" s="4"/>
      <c r="E314" s="4"/>
      <c r="F314" s="100"/>
      <c r="G314" s="100"/>
      <c r="H314" s="103"/>
      <c r="I314" s="103"/>
      <c r="J314" s="4"/>
      <c r="K314" s="33"/>
      <c r="L314" s="4"/>
      <c r="M314" s="4"/>
      <c r="N314" s="34"/>
      <c r="O314" s="4"/>
      <c r="P314" s="5"/>
      <c r="Q314" s="35"/>
      <c r="R314" s="4"/>
      <c r="S314" s="4"/>
      <c r="T314" s="103"/>
      <c r="U314" s="103"/>
    </row>
    <row r="315" spans="1:21" ht="15.75" customHeight="1" x14ac:dyDescent="0.2">
      <c r="A315" s="4"/>
      <c r="B315" s="4"/>
      <c r="C315" s="4"/>
      <c r="D315" s="4"/>
      <c r="E315" s="4"/>
      <c r="F315" s="100"/>
      <c r="G315" s="100"/>
      <c r="H315" s="103"/>
      <c r="I315" s="103"/>
      <c r="J315" s="4"/>
      <c r="K315" s="33"/>
      <c r="L315" s="4"/>
      <c r="M315" s="4"/>
      <c r="N315" s="34"/>
      <c r="O315" s="4"/>
      <c r="P315" s="5"/>
      <c r="Q315" s="35"/>
      <c r="R315" s="4"/>
      <c r="S315" s="4"/>
      <c r="T315" s="103"/>
      <c r="U315" s="103"/>
    </row>
    <row r="316" spans="1:21" ht="15.75" customHeight="1" x14ac:dyDescent="0.2">
      <c r="A316" s="4"/>
      <c r="B316" s="4"/>
      <c r="C316" s="4"/>
      <c r="D316" s="4"/>
      <c r="E316" s="4"/>
      <c r="F316" s="100"/>
      <c r="G316" s="100"/>
      <c r="H316" s="103"/>
      <c r="I316" s="103"/>
      <c r="J316" s="4"/>
      <c r="K316" s="33"/>
      <c r="L316" s="4"/>
      <c r="M316" s="4"/>
      <c r="N316" s="34"/>
      <c r="O316" s="4"/>
      <c r="P316" s="5"/>
      <c r="Q316" s="35"/>
      <c r="R316" s="4"/>
      <c r="S316" s="4"/>
      <c r="T316" s="103"/>
      <c r="U316" s="103"/>
    </row>
    <row r="317" spans="1:21" ht="15.75" customHeight="1" x14ac:dyDescent="0.2">
      <c r="A317" s="4"/>
      <c r="B317" s="4"/>
      <c r="C317" s="4"/>
      <c r="D317" s="4"/>
      <c r="E317" s="4"/>
      <c r="F317" s="100"/>
      <c r="G317" s="100"/>
      <c r="H317" s="103"/>
      <c r="I317" s="103"/>
      <c r="J317" s="4"/>
      <c r="K317" s="33"/>
      <c r="L317" s="4"/>
      <c r="M317" s="4"/>
      <c r="N317" s="34"/>
      <c r="O317" s="4"/>
      <c r="P317" s="5"/>
      <c r="Q317" s="35"/>
      <c r="R317" s="4"/>
      <c r="S317" s="4"/>
      <c r="T317" s="103"/>
      <c r="U317" s="103"/>
    </row>
    <row r="318" spans="1:21" ht="15.75" customHeight="1" x14ac:dyDescent="0.2">
      <c r="A318" s="4"/>
      <c r="B318" s="4"/>
      <c r="C318" s="4"/>
      <c r="D318" s="4"/>
      <c r="E318" s="4"/>
      <c r="F318" s="100"/>
      <c r="G318" s="100"/>
      <c r="H318" s="103"/>
      <c r="I318" s="103"/>
      <c r="J318" s="4"/>
      <c r="K318" s="33"/>
      <c r="L318" s="4"/>
      <c r="M318" s="4"/>
      <c r="N318" s="34"/>
      <c r="O318" s="4"/>
      <c r="P318" s="5"/>
      <c r="Q318" s="35"/>
      <c r="R318" s="4"/>
      <c r="S318" s="4"/>
      <c r="T318" s="103"/>
      <c r="U318" s="103"/>
    </row>
    <row r="319" spans="1:21" ht="15.75" customHeight="1" x14ac:dyDescent="0.2">
      <c r="A319" s="4"/>
      <c r="B319" s="4"/>
      <c r="C319" s="4"/>
      <c r="D319" s="4"/>
      <c r="E319" s="4"/>
      <c r="F319" s="100"/>
      <c r="G319" s="100"/>
      <c r="H319" s="103"/>
      <c r="I319" s="103"/>
      <c r="J319" s="4"/>
      <c r="K319" s="33"/>
      <c r="L319" s="4"/>
      <c r="M319" s="4"/>
      <c r="N319" s="34"/>
      <c r="O319" s="4"/>
      <c r="P319" s="5"/>
      <c r="Q319" s="35"/>
      <c r="R319" s="4"/>
      <c r="S319" s="4"/>
      <c r="T319" s="103"/>
      <c r="U319" s="103"/>
    </row>
    <row r="320" spans="1:21" ht="15.75" customHeight="1" x14ac:dyDescent="0.2">
      <c r="A320" s="4"/>
      <c r="B320" s="4"/>
      <c r="C320" s="4"/>
      <c r="D320" s="4"/>
      <c r="E320" s="4"/>
      <c r="F320" s="100"/>
      <c r="G320" s="100"/>
      <c r="H320" s="103"/>
      <c r="I320" s="103"/>
      <c r="J320" s="4"/>
      <c r="K320" s="33"/>
      <c r="L320" s="4"/>
      <c r="M320" s="4"/>
      <c r="N320" s="34"/>
      <c r="O320" s="4"/>
      <c r="P320" s="5"/>
      <c r="Q320" s="35"/>
      <c r="R320" s="4"/>
      <c r="S320" s="4"/>
      <c r="T320" s="103"/>
      <c r="U320" s="103"/>
    </row>
    <row r="321" spans="1:21" ht="15.75" customHeight="1" x14ac:dyDescent="0.2">
      <c r="A321" s="4"/>
      <c r="B321" s="4"/>
      <c r="C321" s="4"/>
      <c r="D321" s="4"/>
      <c r="E321" s="4"/>
      <c r="F321" s="100"/>
      <c r="G321" s="100"/>
      <c r="H321" s="103"/>
      <c r="I321" s="103"/>
      <c r="J321" s="4"/>
      <c r="K321" s="33"/>
      <c r="L321" s="4"/>
      <c r="M321" s="4"/>
      <c r="N321" s="34"/>
      <c r="O321" s="4"/>
      <c r="P321" s="5"/>
      <c r="Q321" s="35"/>
      <c r="R321" s="4"/>
      <c r="S321" s="4"/>
      <c r="T321" s="103"/>
      <c r="U321" s="103"/>
    </row>
    <row r="322" spans="1:21" ht="15.75" customHeight="1" x14ac:dyDescent="0.2">
      <c r="A322" s="4"/>
      <c r="B322" s="4"/>
      <c r="C322" s="4"/>
      <c r="D322" s="4"/>
      <c r="E322" s="4"/>
      <c r="F322" s="100"/>
      <c r="G322" s="100"/>
      <c r="H322" s="103"/>
      <c r="I322" s="103"/>
      <c r="J322" s="4"/>
      <c r="K322" s="33"/>
      <c r="L322" s="4"/>
      <c r="M322" s="4"/>
      <c r="N322" s="34"/>
      <c r="O322" s="4"/>
      <c r="P322" s="5"/>
      <c r="Q322" s="35"/>
      <c r="R322" s="4"/>
      <c r="S322" s="4"/>
      <c r="T322" s="103"/>
      <c r="U322" s="103"/>
    </row>
    <row r="323" spans="1:21" ht="15.75" customHeight="1" x14ac:dyDescent="0.2">
      <c r="A323" s="4"/>
      <c r="B323" s="4"/>
      <c r="C323" s="4"/>
      <c r="D323" s="4"/>
      <c r="E323" s="4"/>
      <c r="F323" s="100"/>
      <c r="G323" s="100"/>
      <c r="H323" s="103"/>
      <c r="I323" s="103"/>
      <c r="J323" s="4"/>
      <c r="K323" s="33"/>
      <c r="L323" s="4"/>
      <c r="M323" s="4"/>
      <c r="N323" s="34"/>
      <c r="O323" s="4"/>
      <c r="P323" s="5"/>
      <c r="Q323" s="35"/>
      <c r="R323" s="4"/>
      <c r="S323" s="4"/>
      <c r="T323" s="103"/>
      <c r="U323" s="103"/>
    </row>
    <row r="324" spans="1:21" ht="15.75" customHeight="1" x14ac:dyDescent="0.2">
      <c r="A324" s="4"/>
      <c r="B324" s="4"/>
      <c r="C324" s="4"/>
      <c r="D324" s="4"/>
      <c r="E324" s="4"/>
      <c r="F324" s="100"/>
      <c r="G324" s="100"/>
      <c r="H324" s="103"/>
      <c r="I324" s="103"/>
      <c r="J324" s="4"/>
      <c r="K324" s="33"/>
      <c r="L324" s="4"/>
      <c r="M324" s="4"/>
      <c r="N324" s="34"/>
      <c r="O324" s="4"/>
      <c r="P324" s="5"/>
      <c r="Q324" s="35"/>
      <c r="R324" s="4"/>
      <c r="S324" s="4"/>
      <c r="T324" s="103"/>
      <c r="U324" s="103"/>
    </row>
    <row r="325" spans="1:21" ht="15.75" customHeight="1" x14ac:dyDescent="0.2">
      <c r="A325" s="4"/>
      <c r="B325" s="4"/>
      <c r="C325" s="4"/>
      <c r="D325" s="4"/>
      <c r="E325" s="4"/>
      <c r="F325" s="100"/>
      <c r="G325" s="100"/>
      <c r="H325" s="103"/>
      <c r="I325" s="103"/>
      <c r="J325" s="4"/>
      <c r="K325" s="33"/>
      <c r="L325" s="4"/>
      <c r="M325" s="4"/>
      <c r="N325" s="34"/>
      <c r="O325" s="4"/>
      <c r="P325" s="5"/>
      <c r="Q325" s="35"/>
      <c r="R325" s="4"/>
      <c r="S325" s="4"/>
      <c r="T325" s="103"/>
      <c r="U325" s="103"/>
    </row>
    <row r="326" spans="1:21" ht="15.75" customHeight="1" x14ac:dyDescent="0.2">
      <c r="A326" s="4"/>
      <c r="B326" s="4"/>
      <c r="C326" s="4"/>
      <c r="D326" s="4"/>
      <c r="E326" s="4"/>
      <c r="F326" s="100"/>
      <c r="G326" s="100"/>
      <c r="H326" s="103"/>
      <c r="I326" s="103"/>
      <c r="J326" s="4"/>
      <c r="K326" s="33"/>
      <c r="L326" s="4"/>
      <c r="M326" s="4"/>
      <c r="N326" s="34"/>
      <c r="O326" s="4"/>
      <c r="P326" s="5"/>
      <c r="Q326" s="35"/>
      <c r="R326" s="4"/>
      <c r="S326" s="4"/>
      <c r="T326" s="103"/>
      <c r="U326" s="103"/>
    </row>
    <row r="327" spans="1:21" ht="15.75" customHeight="1" x14ac:dyDescent="0.2">
      <c r="A327" s="4"/>
      <c r="B327" s="4"/>
      <c r="C327" s="4"/>
      <c r="D327" s="4"/>
      <c r="E327" s="4"/>
      <c r="F327" s="100"/>
      <c r="G327" s="100"/>
      <c r="H327" s="103"/>
      <c r="I327" s="103"/>
      <c r="J327" s="4"/>
      <c r="K327" s="33"/>
      <c r="L327" s="4"/>
      <c r="M327" s="4"/>
      <c r="N327" s="34"/>
      <c r="O327" s="4"/>
      <c r="P327" s="5"/>
      <c r="Q327" s="35"/>
      <c r="R327" s="4"/>
      <c r="S327" s="4"/>
      <c r="T327" s="103"/>
      <c r="U327" s="103"/>
    </row>
    <row r="328" spans="1:21" ht="15.75" customHeight="1" x14ac:dyDescent="0.2">
      <c r="A328" s="4"/>
      <c r="B328" s="4"/>
      <c r="C328" s="4"/>
      <c r="D328" s="4"/>
      <c r="E328" s="4"/>
      <c r="F328" s="100"/>
      <c r="G328" s="100"/>
      <c r="H328" s="103"/>
      <c r="I328" s="103"/>
      <c r="J328" s="4"/>
      <c r="K328" s="33"/>
      <c r="L328" s="4"/>
      <c r="M328" s="4"/>
      <c r="N328" s="34"/>
      <c r="O328" s="4"/>
      <c r="P328" s="5"/>
      <c r="Q328" s="35"/>
      <c r="R328" s="4"/>
      <c r="S328" s="4"/>
      <c r="T328" s="103"/>
      <c r="U328" s="103"/>
    </row>
    <row r="329" spans="1:21" ht="15.75" customHeight="1" x14ac:dyDescent="0.2">
      <c r="A329" s="4"/>
      <c r="B329" s="4"/>
      <c r="C329" s="4"/>
      <c r="D329" s="4"/>
      <c r="E329" s="4"/>
      <c r="F329" s="100"/>
      <c r="G329" s="100"/>
      <c r="H329" s="103"/>
      <c r="I329" s="103"/>
      <c r="J329" s="4"/>
      <c r="K329" s="33"/>
      <c r="L329" s="4"/>
      <c r="M329" s="4"/>
      <c r="N329" s="34"/>
      <c r="O329" s="4"/>
      <c r="P329" s="5"/>
      <c r="Q329" s="35"/>
      <c r="R329" s="4"/>
      <c r="S329" s="4"/>
      <c r="T329" s="103"/>
      <c r="U329" s="103"/>
    </row>
    <row r="330" spans="1:21" ht="15.75" customHeight="1" x14ac:dyDescent="0.2">
      <c r="A330" s="4"/>
      <c r="B330" s="4"/>
      <c r="C330" s="4"/>
      <c r="D330" s="4"/>
      <c r="E330" s="4"/>
      <c r="F330" s="100"/>
      <c r="G330" s="100"/>
      <c r="H330" s="103"/>
      <c r="I330" s="103"/>
      <c r="J330" s="4"/>
      <c r="K330" s="33"/>
      <c r="L330" s="4"/>
      <c r="M330" s="4"/>
      <c r="N330" s="34"/>
      <c r="O330" s="4"/>
      <c r="P330" s="5"/>
      <c r="Q330" s="35"/>
      <c r="R330" s="4"/>
      <c r="S330" s="4"/>
      <c r="T330" s="103"/>
      <c r="U330" s="103"/>
    </row>
    <row r="331" spans="1:21" ht="15.75" customHeight="1" x14ac:dyDescent="0.2">
      <c r="A331" s="4"/>
      <c r="B331" s="4"/>
      <c r="C331" s="4"/>
      <c r="D331" s="4"/>
      <c r="E331" s="4"/>
      <c r="F331" s="100"/>
      <c r="G331" s="100"/>
      <c r="H331" s="103"/>
      <c r="I331" s="103"/>
      <c r="J331" s="4"/>
      <c r="K331" s="33"/>
      <c r="L331" s="4"/>
      <c r="M331" s="4"/>
      <c r="N331" s="34"/>
      <c r="O331" s="4"/>
      <c r="P331" s="5"/>
      <c r="Q331" s="35"/>
      <c r="R331" s="4"/>
      <c r="S331" s="4"/>
      <c r="T331" s="103"/>
      <c r="U331" s="103"/>
    </row>
    <row r="332" spans="1:21" ht="15.75" customHeight="1" x14ac:dyDescent="0.2">
      <c r="A332" s="4"/>
      <c r="B332" s="4"/>
      <c r="C332" s="4"/>
      <c r="D332" s="4"/>
      <c r="E332" s="4"/>
      <c r="F332" s="100"/>
      <c r="G332" s="100"/>
      <c r="H332" s="103"/>
      <c r="I332" s="103"/>
      <c r="J332" s="4"/>
      <c r="K332" s="33"/>
      <c r="L332" s="4"/>
      <c r="M332" s="4"/>
      <c r="N332" s="34"/>
      <c r="O332" s="4"/>
      <c r="P332" s="5"/>
      <c r="Q332" s="35"/>
      <c r="R332" s="4"/>
      <c r="S332" s="4"/>
      <c r="T332" s="103"/>
      <c r="U332" s="103"/>
    </row>
    <row r="333" spans="1:21" ht="15.75" customHeight="1" x14ac:dyDescent="0.2">
      <c r="A333" s="4"/>
      <c r="B333" s="4"/>
      <c r="C333" s="4"/>
      <c r="D333" s="4"/>
      <c r="E333" s="4"/>
      <c r="F333" s="100"/>
      <c r="G333" s="100"/>
      <c r="H333" s="103"/>
      <c r="I333" s="103"/>
      <c r="J333" s="4"/>
      <c r="K333" s="33"/>
      <c r="L333" s="4"/>
      <c r="M333" s="4"/>
      <c r="N333" s="34"/>
      <c r="O333" s="4"/>
      <c r="P333" s="5"/>
      <c r="Q333" s="35"/>
      <c r="R333" s="4"/>
      <c r="S333" s="4"/>
      <c r="T333" s="103"/>
      <c r="U333" s="103"/>
    </row>
    <row r="334" spans="1:21" ht="15.75" customHeight="1" x14ac:dyDescent="0.2">
      <c r="A334" s="4"/>
      <c r="B334" s="4"/>
      <c r="C334" s="4"/>
      <c r="D334" s="4"/>
      <c r="E334" s="4"/>
      <c r="F334" s="100"/>
      <c r="G334" s="100"/>
      <c r="H334" s="103"/>
      <c r="I334" s="103"/>
      <c r="J334" s="4"/>
      <c r="K334" s="33"/>
      <c r="L334" s="4"/>
      <c r="M334" s="4"/>
      <c r="N334" s="34"/>
      <c r="O334" s="4"/>
      <c r="P334" s="5"/>
      <c r="Q334" s="35"/>
      <c r="R334" s="4"/>
      <c r="S334" s="4"/>
      <c r="T334" s="103"/>
      <c r="U334" s="103"/>
    </row>
    <row r="335" spans="1:21" ht="15.75" customHeight="1" x14ac:dyDescent="0.2">
      <c r="A335" s="4"/>
      <c r="B335" s="4"/>
      <c r="C335" s="4"/>
      <c r="D335" s="4"/>
      <c r="E335" s="4"/>
      <c r="F335" s="100"/>
      <c r="G335" s="100"/>
      <c r="H335" s="103"/>
      <c r="I335" s="103"/>
      <c r="J335" s="4"/>
      <c r="K335" s="33"/>
      <c r="L335" s="4"/>
      <c r="M335" s="4"/>
      <c r="N335" s="34"/>
      <c r="O335" s="4"/>
      <c r="P335" s="5"/>
      <c r="Q335" s="35"/>
      <c r="R335" s="4"/>
      <c r="S335" s="4"/>
      <c r="T335" s="103"/>
      <c r="U335" s="103"/>
    </row>
    <row r="336" spans="1:21" ht="15.75" customHeight="1" x14ac:dyDescent="0.2">
      <c r="A336" s="4"/>
      <c r="B336" s="4"/>
      <c r="C336" s="4"/>
      <c r="D336" s="4"/>
      <c r="E336" s="4"/>
      <c r="F336" s="100"/>
      <c r="G336" s="100"/>
      <c r="H336" s="103"/>
      <c r="I336" s="103"/>
      <c r="J336" s="4"/>
      <c r="K336" s="33"/>
      <c r="L336" s="4"/>
      <c r="M336" s="4"/>
      <c r="N336" s="34"/>
      <c r="O336" s="4"/>
      <c r="P336" s="5"/>
      <c r="Q336" s="35"/>
      <c r="R336" s="4"/>
      <c r="S336" s="4"/>
      <c r="T336" s="103"/>
      <c r="U336" s="103"/>
    </row>
    <row r="337" spans="1:21" ht="15.75" customHeight="1" x14ac:dyDescent="0.2">
      <c r="A337" s="4"/>
      <c r="B337" s="4"/>
      <c r="C337" s="4"/>
      <c r="D337" s="4"/>
      <c r="E337" s="4"/>
      <c r="F337" s="100"/>
      <c r="G337" s="100"/>
      <c r="H337" s="103"/>
      <c r="I337" s="103"/>
      <c r="J337" s="4"/>
      <c r="K337" s="33"/>
      <c r="L337" s="4"/>
      <c r="M337" s="4"/>
      <c r="N337" s="34"/>
      <c r="O337" s="4"/>
      <c r="P337" s="5"/>
      <c r="Q337" s="35"/>
      <c r="R337" s="4"/>
      <c r="S337" s="4"/>
      <c r="T337" s="103"/>
      <c r="U337" s="103"/>
    </row>
    <row r="338" spans="1:21" ht="15.75" customHeight="1" x14ac:dyDescent="0.2">
      <c r="A338" s="4"/>
      <c r="B338" s="4"/>
      <c r="C338" s="4"/>
      <c r="D338" s="4"/>
      <c r="E338" s="4"/>
      <c r="F338" s="100"/>
      <c r="G338" s="100"/>
      <c r="H338" s="103"/>
      <c r="I338" s="103"/>
      <c r="J338" s="4"/>
      <c r="K338" s="33"/>
      <c r="L338" s="4"/>
      <c r="M338" s="4"/>
      <c r="N338" s="34"/>
      <c r="O338" s="4"/>
      <c r="P338" s="5"/>
      <c r="Q338" s="35"/>
      <c r="R338" s="4"/>
      <c r="S338" s="4"/>
      <c r="T338" s="103"/>
      <c r="U338" s="103"/>
    </row>
    <row r="339" spans="1:21" ht="15.75" customHeight="1" x14ac:dyDescent="0.2">
      <c r="A339" s="4"/>
      <c r="B339" s="4"/>
      <c r="C339" s="4"/>
      <c r="D339" s="4"/>
      <c r="E339" s="4"/>
      <c r="F339" s="100"/>
      <c r="G339" s="100"/>
      <c r="H339" s="103"/>
      <c r="I339" s="103"/>
      <c r="J339" s="4"/>
      <c r="K339" s="33"/>
      <c r="L339" s="4"/>
      <c r="M339" s="4"/>
      <c r="N339" s="34"/>
      <c r="O339" s="4"/>
      <c r="P339" s="5"/>
      <c r="Q339" s="35"/>
      <c r="R339" s="4"/>
      <c r="S339" s="4"/>
      <c r="T339" s="103"/>
      <c r="U339" s="103"/>
    </row>
    <row r="340" spans="1:21" ht="15.75" customHeight="1" x14ac:dyDescent="0.2">
      <c r="A340" s="4"/>
      <c r="B340" s="4"/>
      <c r="C340" s="4"/>
      <c r="D340" s="4"/>
      <c r="E340" s="4"/>
      <c r="F340" s="100"/>
      <c r="G340" s="100"/>
      <c r="H340" s="103"/>
      <c r="I340" s="103"/>
      <c r="J340" s="4"/>
      <c r="K340" s="33"/>
      <c r="L340" s="4"/>
      <c r="M340" s="4"/>
      <c r="N340" s="34"/>
      <c r="O340" s="4"/>
      <c r="P340" s="5"/>
      <c r="Q340" s="35"/>
      <c r="R340" s="4"/>
      <c r="S340" s="4"/>
      <c r="T340" s="103"/>
      <c r="U340" s="103"/>
    </row>
    <row r="341" spans="1:21" ht="15.75" customHeight="1" x14ac:dyDescent="0.2">
      <c r="A341" s="4"/>
      <c r="B341" s="4"/>
      <c r="C341" s="4"/>
      <c r="D341" s="4"/>
      <c r="E341" s="4"/>
      <c r="F341" s="100"/>
      <c r="G341" s="100"/>
      <c r="H341" s="103"/>
      <c r="I341" s="103"/>
      <c r="J341" s="4"/>
      <c r="K341" s="33"/>
      <c r="L341" s="4"/>
      <c r="M341" s="4"/>
      <c r="N341" s="34"/>
      <c r="O341" s="4"/>
      <c r="P341" s="5"/>
      <c r="Q341" s="35"/>
      <c r="R341" s="4"/>
      <c r="S341" s="4"/>
      <c r="T341" s="103"/>
      <c r="U341" s="103"/>
    </row>
    <row r="342" spans="1:21" ht="15.75" customHeight="1" x14ac:dyDescent="0.2">
      <c r="A342" s="4"/>
      <c r="B342" s="4"/>
      <c r="C342" s="4"/>
      <c r="D342" s="4"/>
      <c r="E342" s="4"/>
      <c r="F342" s="100"/>
      <c r="G342" s="100"/>
      <c r="H342" s="103"/>
      <c r="I342" s="103"/>
      <c r="J342" s="4"/>
      <c r="K342" s="33"/>
      <c r="L342" s="4"/>
      <c r="M342" s="4"/>
      <c r="N342" s="34"/>
      <c r="O342" s="4"/>
      <c r="P342" s="5"/>
      <c r="Q342" s="35"/>
      <c r="R342" s="4"/>
      <c r="S342" s="4"/>
      <c r="T342" s="103"/>
      <c r="U342" s="103"/>
    </row>
    <row r="343" spans="1:21" ht="15.75" customHeight="1" x14ac:dyDescent="0.2">
      <c r="A343" s="4"/>
      <c r="B343" s="4"/>
      <c r="C343" s="4"/>
      <c r="D343" s="4"/>
      <c r="E343" s="4"/>
      <c r="F343" s="100"/>
      <c r="G343" s="100"/>
      <c r="H343" s="103"/>
      <c r="I343" s="103"/>
      <c r="J343" s="4"/>
      <c r="K343" s="33"/>
      <c r="L343" s="4"/>
      <c r="M343" s="4"/>
      <c r="N343" s="34"/>
      <c r="O343" s="4"/>
      <c r="P343" s="5"/>
      <c r="Q343" s="35"/>
      <c r="R343" s="4"/>
      <c r="S343" s="4"/>
      <c r="T343" s="103"/>
      <c r="U343" s="103"/>
    </row>
    <row r="344" spans="1:21" ht="15.75" customHeight="1" x14ac:dyDescent="0.2">
      <c r="A344" s="4"/>
      <c r="B344" s="4"/>
      <c r="C344" s="4"/>
      <c r="D344" s="4"/>
      <c r="E344" s="4"/>
      <c r="F344" s="100"/>
      <c r="G344" s="100"/>
      <c r="H344" s="103"/>
      <c r="I344" s="103"/>
      <c r="J344" s="4"/>
      <c r="K344" s="33"/>
      <c r="L344" s="4"/>
      <c r="M344" s="4"/>
      <c r="N344" s="34"/>
      <c r="O344" s="4"/>
      <c r="P344" s="5"/>
      <c r="Q344" s="35"/>
      <c r="R344" s="4"/>
      <c r="S344" s="4"/>
      <c r="T344" s="103"/>
      <c r="U344" s="103"/>
    </row>
    <row r="345" spans="1:21" ht="15.75" customHeight="1" x14ac:dyDescent="0.2">
      <c r="A345" s="4"/>
      <c r="B345" s="4"/>
      <c r="C345" s="4"/>
      <c r="D345" s="4"/>
      <c r="E345" s="4"/>
      <c r="F345" s="100"/>
      <c r="G345" s="100"/>
      <c r="H345" s="103"/>
      <c r="I345" s="103"/>
      <c r="J345" s="4"/>
      <c r="K345" s="33"/>
      <c r="L345" s="4"/>
      <c r="M345" s="4"/>
      <c r="N345" s="34"/>
      <c r="O345" s="4"/>
      <c r="P345" s="5"/>
      <c r="Q345" s="35"/>
      <c r="R345" s="4"/>
      <c r="S345" s="4"/>
      <c r="T345" s="103"/>
      <c r="U345" s="103"/>
    </row>
    <row r="346" spans="1:21" ht="15.75" customHeight="1" x14ac:dyDescent="0.2">
      <c r="A346" s="4"/>
      <c r="B346" s="4"/>
      <c r="C346" s="4"/>
      <c r="D346" s="4"/>
      <c r="E346" s="4"/>
      <c r="F346" s="100"/>
      <c r="G346" s="100"/>
      <c r="H346" s="103"/>
      <c r="I346" s="103"/>
      <c r="J346" s="4"/>
      <c r="K346" s="33"/>
      <c r="L346" s="4"/>
      <c r="M346" s="4"/>
      <c r="N346" s="34"/>
      <c r="O346" s="4"/>
      <c r="P346" s="5"/>
      <c r="Q346" s="35"/>
      <c r="R346" s="4"/>
      <c r="S346" s="4"/>
      <c r="T346" s="103"/>
      <c r="U346" s="103"/>
    </row>
    <row r="347" spans="1:21" ht="15.75" customHeight="1" x14ac:dyDescent="0.2">
      <c r="A347" s="4"/>
      <c r="B347" s="4"/>
      <c r="C347" s="4"/>
      <c r="D347" s="4"/>
      <c r="E347" s="4"/>
      <c r="F347" s="100"/>
      <c r="G347" s="100"/>
      <c r="H347" s="103"/>
      <c r="I347" s="103"/>
      <c r="J347" s="4"/>
      <c r="K347" s="33"/>
      <c r="L347" s="4"/>
      <c r="M347" s="4"/>
      <c r="N347" s="34"/>
      <c r="O347" s="4"/>
      <c r="P347" s="5"/>
      <c r="Q347" s="35"/>
      <c r="R347" s="4"/>
      <c r="S347" s="4"/>
      <c r="T347" s="103"/>
      <c r="U347" s="103"/>
    </row>
    <row r="348" spans="1:21" ht="15.75" customHeight="1" x14ac:dyDescent="0.2">
      <c r="A348" s="4"/>
      <c r="B348" s="4"/>
      <c r="C348" s="4"/>
      <c r="D348" s="4"/>
      <c r="E348" s="4"/>
      <c r="F348" s="100"/>
      <c r="G348" s="100"/>
      <c r="H348" s="103"/>
      <c r="I348" s="103"/>
      <c r="J348" s="4"/>
      <c r="K348" s="33"/>
      <c r="L348" s="4"/>
      <c r="M348" s="4"/>
      <c r="N348" s="34"/>
      <c r="O348" s="4"/>
      <c r="P348" s="5"/>
      <c r="Q348" s="35"/>
      <c r="R348" s="4"/>
      <c r="S348" s="4"/>
      <c r="T348" s="103"/>
      <c r="U348" s="103"/>
    </row>
    <row r="349" spans="1:21" ht="15.75" customHeight="1" x14ac:dyDescent="0.2">
      <c r="A349" s="4"/>
      <c r="B349" s="4"/>
      <c r="C349" s="4"/>
      <c r="D349" s="4"/>
      <c r="E349" s="4"/>
      <c r="F349" s="100"/>
      <c r="G349" s="100"/>
      <c r="H349" s="103"/>
      <c r="I349" s="103"/>
      <c r="J349" s="4"/>
      <c r="K349" s="33"/>
      <c r="L349" s="4"/>
      <c r="M349" s="4"/>
      <c r="N349" s="34"/>
      <c r="O349" s="4"/>
      <c r="P349" s="5"/>
      <c r="Q349" s="35"/>
      <c r="R349" s="4"/>
      <c r="S349" s="4"/>
      <c r="T349" s="103"/>
      <c r="U349" s="103"/>
    </row>
    <row r="350" spans="1:21" ht="15.75" customHeight="1" x14ac:dyDescent="0.2">
      <c r="A350" s="4"/>
      <c r="B350" s="4"/>
      <c r="C350" s="4"/>
      <c r="D350" s="4"/>
      <c r="E350" s="4"/>
      <c r="F350" s="100"/>
      <c r="G350" s="100"/>
      <c r="H350" s="103"/>
      <c r="I350" s="103"/>
      <c r="J350" s="4"/>
      <c r="K350" s="33"/>
      <c r="L350" s="4"/>
      <c r="M350" s="4"/>
      <c r="N350" s="34"/>
      <c r="O350" s="4"/>
      <c r="P350" s="5"/>
      <c r="Q350" s="35"/>
      <c r="R350" s="4"/>
      <c r="S350" s="4"/>
      <c r="T350" s="103"/>
      <c r="U350" s="103"/>
    </row>
    <row r="351" spans="1:21" ht="15.75" customHeight="1" x14ac:dyDescent="0.2">
      <c r="A351" s="4"/>
      <c r="B351" s="4"/>
      <c r="C351" s="4"/>
      <c r="D351" s="4"/>
      <c r="E351" s="4"/>
      <c r="F351" s="100"/>
      <c r="G351" s="100"/>
      <c r="H351" s="103"/>
      <c r="I351" s="103"/>
      <c r="J351" s="4"/>
      <c r="K351" s="33"/>
      <c r="L351" s="4"/>
      <c r="M351" s="4"/>
      <c r="N351" s="34"/>
      <c r="O351" s="4"/>
      <c r="P351" s="5"/>
      <c r="Q351" s="35"/>
      <c r="R351" s="4"/>
      <c r="S351" s="4"/>
      <c r="T351" s="103"/>
      <c r="U351" s="103"/>
    </row>
    <row r="352" spans="1:21" ht="15.75" customHeight="1" x14ac:dyDescent="0.2">
      <c r="A352" s="4"/>
      <c r="B352" s="4"/>
      <c r="C352" s="4"/>
      <c r="D352" s="4"/>
      <c r="E352" s="4"/>
      <c r="F352" s="100"/>
      <c r="G352" s="100"/>
      <c r="H352" s="103"/>
      <c r="I352" s="103"/>
      <c r="J352" s="4"/>
      <c r="K352" s="33"/>
      <c r="L352" s="4"/>
      <c r="M352" s="4"/>
      <c r="N352" s="34"/>
      <c r="O352" s="4"/>
      <c r="P352" s="5"/>
      <c r="Q352" s="35"/>
      <c r="R352" s="4"/>
      <c r="S352" s="4"/>
      <c r="T352" s="103"/>
      <c r="U352" s="103"/>
    </row>
    <row r="353" spans="1:21" ht="15.75" customHeight="1" x14ac:dyDescent="0.2">
      <c r="A353" s="4"/>
      <c r="B353" s="4"/>
      <c r="C353" s="4"/>
      <c r="D353" s="4"/>
      <c r="E353" s="4"/>
      <c r="F353" s="100"/>
      <c r="G353" s="100"/>
      <c r="H353" s="103"/>
      <c r="I353" s="103"/>
      <c r="J353" s="4"/>
      <c r="K353" s="33"/>
      <c r="L353" s="4"/>
      <c r="M353" s="4"/>
      <c r="N353" s="34"/>
      <c r="O353" s="4"/>
      <c r="P353" s="5"/>
      <c r="Q353" s="35"/>
      <c r="R353" s="4"/>
      <c r="S353" s="4"/>
      <c r="T353" s="103"/>
      <c r="U353" s="103"/>
    </row>
    <row r="354" spans="1:21" ht="15.75" customHeight="1" x14ac:dyDescent="0.2">
      <c r="A354" s="4"/>
      <c r="B354" s="4"/>
      <c r="C354" s="4"/>
      <c r="D354" s="4"/>
      <c r="E354" s="4"/>
      <c r="F354" s="100"/>
      <c r="G354" s="100"/>
      <c r="H354" s="103"/>
      <c r="I354" s="103"/>
      <c r="J354" s="4"/>
      <c r="K354" s="33"/>
      <c r="L354" s="4"/>
      <c r="M354" s="4"/>
      <c r="N354" s="34"/>
      <c r="O354" s="4"/>
      <c r="P354" s="5"/>
      <c r="Q354" s="35"/>
      <c r="R354" s="4"/>
      <c r="S354" s="4"/>
      <c r="T354" s="103"/>
      <c r="U354" s="103"/>
    </row>
    <row r="355" spans="1:21" ht="15.75" customHeight="1" x14ac:dyDescent="0.2">
      <c r="A355" s="4"/>
      <c r="B355" s="4"/>
      <c r="C355" s="4"/>
      <c r="D355" s="4"/>
      <c r="E355" s="4"/>
      <c r="F355" s="100"/>
      <c r="G355" s="100"/>
      <c r="H355" s="103"/>
      <c r="I355" s="103"/>
      <c r="J355" s="4"/>
      <c r="K355" s="33"/>
      <c r="L355" s="4"/>
      <c r="M355" s="4"/>
      <c r="N355" s="34"/>
      <c r="O355" s="4"/>
      <c r="P355" s="5"/>
      <c r="Q355" s="35"/>
      <c r="R355" s="4"/>
      <c r="S355" s="4"/>
      <c r="T355" s="103"/>
      <c r="U355" s="103"/>
    </row>
    <row r="356" spans="1:21" ht="15.75" customHeight="1" x14ac:dyDescent="0.2">
      <c r="A356" s="4"/>
      <c r="B356" s="4"/>
      <c r="C356" s="4"/>
      <c r="D356" s="4"/>
      <c r="E356" s="4"/>
      <c r="F356" s="100"/>
      <c r="G356" s="100"/>
      <c r="H356" s="103"/>
      <c r="I356" s="103"/>
      <c r="J356" s="4"/>
      <c r="K356" s="33"/>
      <c r="L356" s="4"/>
      <c r="M356" s="4"/>
      <c r="N356" s="34"/>
      <c r="O356" s="4"/>
      <c r="P356" s="5"/>
      <c r="Q356" s="35"/>
      <c r="R356" s="4"/>
      <c r="S356" s="4"/>
      <c r="T356" s="103"/>
      <c r="U356" s="103"/>
    </row>
    <row r="357" spans="1:21" ht="15.75" customHeight="1" x14ac:dyDescent="0.2">
      <c r="A357" s="4"/>
      <c r="B357" s="4"/>
      <c r="C357" s="4"/>
      <c r="D357" s="4"/>
      <c r="E357" s="4"/>
      <c r="F357" s="100"/>
      <c r="G357" s="100"/>
      <c r="H357" s="103"/>
      <c r="I357" s="103"/>
      <c r="J357" s="4"/>
      <c r="K357" s="33"/>
      <c r="L357" s="4"/>
      <c r="M357" s="4"/>
      <c r="N357" s="34"/>
      <c r="O357" s="4"/>
      <c r="P357" s="5"/>
      <c r="Q357" s="35"/>
      <c r="R357" s="4"/>
      <c r="S357" s="4"/>
      <c r="T357" s="103"/>
      <c r="U357" s="103"/>
    </row>
    <row r="358" spans="1:21" ht="15.75" customHeight="1" x14ac:dyDescent="0.2">
      <c r="A358" s="4"/>
      <c r="B358" s="4"/>
      <c r="C358" s="4"/>
      <c r="D358" s="4"/>
      <c r="E358" s="4"/>
      <c r="F358" s="100"/>
      <c r="G358" s="100"/>
      <c r="H358" s="103"/>
      <c r="I358" s="103"/>
      <c r="J358" s="4"/>
      <c r="K358" s="33"/>
      <c r="L358" s="4"/>
      <c r="M358" s="4"/>
      <c r="N358" s="34"/>
      <c r="O358" s="4"/>
      <c r="P358" s="5"/>
      <c r="Q358" s="35"/>
      <c r="R358" s="4"/>
      <c r="S358" s="4"/>
      <c r="T358" s="103"/>
      <c r="U358" s="103"/>
    </row>
    <row r="359" spans="1:21" ht="15.75" customHeight="1" x14ac:dyDescent="0.2">
      <c r="A359" s="4"/>
      <c r="B359" s="4"/>
      <c r="C359" s="4"/>
      <c r="D359" s="4"/>
      <c r="E359" s="4"/>
      <c r="F359" s="100"/>
      <c r="G359" s="100"/>
      <c r="H359" s="103"/>
      <c r="I359" s="103"/>
      <c r="J359" s="4"/>
      <c r="K359" s="33"/>
      <c r="L359" s="4"/>
      <c r="M359" s="4"/>
      <c r="N359" s="34"/>
      <c r="O359" s="4"/>
      <c r="P359" s="5"/>
      <c r="Q359" s="35"/>
      <c r="R359" s="4"/>
      <c r="S359" s="4"/>
      <c r="T359" s="103"/>
      <c r="U359" s="103"/>
    </row>
    <row r="360" spans="1:21" ht="15.75" customHeight="1" x14ac:dyDescent="0.2">
      <c r="A360" s="4"/>
      <c r="B360" s="4"/>
      <c r="C360" s="4"/>
      <c r="D360" s="4"/>
      <c r="E360" s="4"/>
      <c r="F360" s="100"/>
      <c r="G360" s="100"/>
      <c r="H360" s="103"/>
      <c r="I360" s="103"/>
      <c r="J360" s="4"/>
      <c r="K360" s="33"/>
      <c r="L360" s="4"/>
      <c r="M360" s="4"/>
      <c r="N360" s="34"/>
      <c r="O360" s="4"/>
      <c r="P360" s="5"/>
      <c r="Q360" s="35"/>
      <c r="R360" s="4"/>
      <c r="S360" s="4"/>
      <c r="T360" s="103"/>
      <c r="U360" s="103"/>
    </row>
    <row r="361" spans="1:21" ht="15.75" customHeight="1" x14ac:dyDescent="0.2">
      <c r="A361" s="4"/>
      <c r="B361" s="4"/>
      <c r="C361" s="4"/>
      <c r="D361" s="4"/>
      <c r="E361" s="4"/>
      <c r="F361" s="100"/>
      <c r="G361" s="100"/>
      <c r="H361" s="103"/>
      <c r="I361" s="103"/>
      <c r="J361" s="4"/>
      <c r="K361" s="33"/>
      <c r="L361" s="4"/>
      <c r="M361" s="4"/>
      <c r="N361" s="34"/>
      <c r="O361" s="4"/>
      <c r="P361" s="5"/>
      <c r="Q361" s="35"/>
      <c r="R361" s="4"/>
      <c r="S361" s="4"/>
      <c r="T361" s="103"/>
      <c r="U361" s="103"/>
    </row>
    <row r="362" spans="1:21" ht="15.75" customHeight="1" x14ac:dyDescent="0.2">
      <c r="A362" s="4"/>
      <c r="B362" s="4"/>
      <c r="C362" s="4"/>
      <c r="D362" s="4"/>
      <c r="E362" s="4"/>
      <c r="F362" s="100"/>
      <c r="G362" s="100"/>
      <c r="H362" s="103"/>
      <c r="I362" s="103"/>
      <c r="J362" s="4"/>
      <c r="K362" s="33"/>
      <c r="L362" s="4"/>
      <c r="M362" s="4"/>
      <c r="N362" s="34"/>
      <c r="O362" s="4"/>
      <c r="P362" s="5"/>
      <c r="Q362" s="35"/>
      <c r="R362" s="4"/>
      <c r="S362" s="4"/>
      <c r="T362" s="103"/>
      <c r="U362" s="103"/>
    </row>
    <row r="363" spans="1:21" ht="15.75" customHeight="1" x14ac:dyDescent="0.2">
      <c r="A363" s="4"/>
      <c r="B363" s="4"/>
      <c r="C363" s="4"/>
      <c r="D363" s="4"/>
      <c r="E363" s="4"/>
      <c r="F363" s="100"/>
      <c r="G363" s="100"/>
      <c r="H363" s="103"/>
      <c r="I363" s="103"/>
      <c r="J363" s="4"/>
      <c r="K363" s="33"/>
      <c r="L363" s="4"/>
      <c r="M363" s="4"/>
      <c r="N363" s="34"/>
      <c r="O363" s="4"/>
      <c r="P363" s="5"/>
      <c r="Q363" s="35"/>
      <c r="R363" s="4"/>
      <c r="S363" s="4"/>
      <c r="T363" s="103"/>
      <c r="U363" s="103"/>
    </row>
    <row r="364" spans="1:21" ht="15.75" customHeight="1" x14ac:dyDescent="0.2">
      <c r="A364" s="4"/>
      <c r="B364" s="4"/>
      <c r="C364" s="4"/>
      <c r="D364" s="4"/>
      <c r="E364" s="4"/>
      <c r="F364" s="100"/>
      <c r="G364" s="100"/>
      <c r="H364" s="103"/>
      <c r="I364" s="103"/>
      <c r="J364" s="4"/>
      <c r="K364" s="33"/>
      <c r="L364" s="4"/>
      <c r="M364" s="4"/>
      <c r="N364" s="34"/>
      <c r="O364" s="4"/>
      <c r="P364" s="5"/>
      <c r="Q364" s="35"/>
      <c r="R364" s="4"/>
      <c r="S364" s="4"/>
      <c r="T364" s="103"/>
      <c r="U364" s="103"/>
    </row>
    <row r="365" spans="1:21" ht="15.75" customHeight="1" x14ac:dyDescent="0.2">
      <c r="A365" s="4"/>
      <c r="B365" s="4"/>
      <c r="C365" s="4"/>
      <c r="D365" s="4"/>
      <c r="E365" s="4"/>
      <c r="F365" s="100"/>
      <c r="G365" s="100"/>
      <c r="H365" s="103"/>
      <c r="I365" s="103"/>
      <c r="J365" s="4"/>
      <c r="K365" s="33"/>
      <c r="L365" s="4"/>
      <c r="M365" s="4"/>
      <c r="N365" s="34"/>
      <c r="O365" s="4"/>
      <c r="P365" s="5"/>
      <c r="Q365" s="35"/>
      <c r="R365" s="4"/>
      <c r="S365" s="4"/>
      <c r="T365" s="103"/>
      <c r="U365" s="103"/>
    </row>
    <row r="366" spans="1:21" ht="15.75" customHeight="1" x14ac:dyDescent="0.2">
      <c r="A366" s="4"/>
      <c r="B366" s="4"/>
      <c r="C366" s="4"/>
      <c r="D366" s="4"/>
      <c r="E366" s="4"/>
      <c r="F366" s="100"/>
      <c r="G366" s="100"/>
      <c r="H366" s="103"/>
      <c r="I366" s="103"/>
      <c r="J366" s="4"/>
      <c r="K366" s="33"/>
      <c r="L366" s="4"/>
      <c r="M366" s="4"/>
      <c r="N366" s="34"/>
      <c r="O366" s="4"/>
      <c r="P366" s="5"/>
      <c r="Q366" s="35"/>
      <c r="R366" s="4"/>
      <c r="S366" s="4"/>
      <c r="T366" s="103"/>
      <c r="U366" s="103"/>
    </row>
    <row r="367" spans="1:21" ht="15.75" customHeight="1" x14ac:dyDescent="0.2">
      <c r="A367" s="4"/>
      <c r="B367" s="4"/>
      <c r="C367" s="4"/>
      <c r="D367" s="4"/>
      <c r="E367" s="4"/>
      <c r="F367" s="100"/>
      <c r="G367" s="100"/>
      <c r="H367" s="103"/>
      <c r="I367" s="103"/>
      <c r="J367" s="4"/>
      <c r="K367" s="33"/>
      <c r="L367" s="4"/>
      <c r="M367" s="4"/>
      <c r="N367" s="34"/>
      <c r="O367" s="4"/>
      <c r="P367" s="5"/>
      <c r="Q367" s="35"/>
      <c r="R367" s="4"/>
      <c r="S367" s="4"/>
      <c r="T367" s="103"/>
      <c r="U367" s="103"/>
    </row>
    <row r="368" spans="1:21" ht="15.75" customHeight="1" x14ac:dyDescent="0.2">
      <c r="A368" s="4"/>
      <c r="B368" s="4"/>
      <c r="C368" s="4"/>
      <c r="D368" s="4"/>
      <c r="E368" s="4"/>
      <c r="F368" s="100"/>
      <c r="G368" s="100"/>
      <c r="H368" s="103"/>
      <c r="I368" s="103"/>
      <c r="J368" s="4"/>
      <c r="K368" s="33"/>
      <c r="L368" s="4"/>
      <c r="M368" s="4"/>
      <c r="N368" s="34"/>
      <c r="O368" s="4"/>
      <c r="P368" s="5"/>
      <c r="Q368" s="35"/>
      <c r="R368" s="4"/>
      <c r="S368" s="4"/>
      <c r="T368" s="103"/>
      <c r="U368" s="103"/>
    </row>
    <row r="369" spans="1:21" ht="15.75" customHeight="1" x14ac:dyDescent="0.2">
      <c r="A369" s="4"/>
      <c r="B369" s="4"/>
      <c r="C369" s="4"/>
      <c r="D369" s="4"/>
      <c r="E369" s="4"/>
      <c r="F369" s="100"/>
      <c r="G369" s="100"/>
      <c r="H369" s="103"/>
      <c r="I369" s="103"/>
      <c r="J369" s="4"/>
      <c r="K369" s="33"/>
      <c r="L369" s="4"/>
      <c r="M369" s="4"/>
      <c r="N369" s="34"/>
      <c r="O369" s="4"/>
      <c r="P369" s="5"/>
      <c r="Q369" s="35"/>
      <c r="R369" s="4"/>
      <c r="S369" s="4"/>
      <c r="T369" s="103"/>
      <c r="U369" s="103"/>
    </row>
    <row r="370" spans="1:21" ht="15.75" customHeight="1" x14ac:dyDescent="0.2">
      <c r="A370" s="4"/>
      <c r="B370" s="4"/>
      <c r="C370" s="4"/>
      <c r="D370" s="4"/>
      <c r="E370" s="4"/>
      <c r="F370" s="100"/>
      <c r="G370" s="100"/>
      <c r="H370" s="103"/>
      <c r="I370" s="103"/>
      <c r="J370" s="4"/>
      <c r="K370" s="33"/>
      <c r="L370" s="4"/>
      <c r="M370" s="4"/>
      <c r="N370" s="34"/>
      <c r="O370" s="4"/>
      <c r="P370" s="5"/>
      <c r="Q370" s="35"/>
      <c r="R370" s="4"/>
      <c r="S370" s="4"/>
      <c r="T370" s="103"/>
      <c r="U370" s="103"/>
    </row>
    <row r="371" spans="1:21" ht="15.75" customHeight="1" x14ac:dyDescent="0.2">
      <c r="A371" s="4"/>
      <c r="B371" s="4"/>
      <c r="C371" s="4"/>
      <c r="D371" s="4"/>
      <c r="E371" s="4"/>
      <c r="F371" s="100"/>
      <c r="G371" s="100"/>
      <c r="H371" s="103"/>
      <c r="I371" s="103"/>
      <c r="J371" s="4"/>
      <c r="K371" s="33"/>
      <c r="L371" s="4"/>
      <c r="M371" s="4"/>
      <c r="N371" s="34"/>
      <c r="O371" s="4"/>
      <c r="P371" s="5"/>
      <c r="Q371" s="35"/>
      <c r="R371" s="4"/>
      <c r="S371" s="4"/>
      <c r="T371" s="103"/>
      <c r="U371" s="103"/>
    </row>
    <row r="372" spans="1:21" ht="15.75" customHeight="1" x14ac:dyDescent="0.2">
      <c r="A372" s="4"/>
      <c r="B372" s="4"/>
      <c r="C372" s="4"/>
      <c r="D372" s="4"/>
      <c r="E372" s="4"/>
      <c r="F372" s="100"/>
      <c r="G372" s="100"/>
      <c r="H372" s="103"/>
      <c r="I372" s="103"/>
      <c r="J372" s="4"/>
      <c r="K372" s="33"/>
      <c r="L372" s="4"/>
      <c r="M372" s="4"/>
      <c r="N372" s="34"/>
      <c r="O372" s="4"/>
      <c r="P372" s="5"/>
      <c r="Q372" s="35"/>
      <c r="R372" s="4"/>
      <c r="S372" s="4"/>
      <c r="T372" s="103"/>
      <c r="U372" s="103"/>
    </row>
    <row r="373" spans="1:21" ht="15.75" customHeight="1" x14ac:dyDescent="0.2">
      <c r="A373" s="4"/>
      <c r="B373" s="4"/>
      <c r="C373" s="4"/>
      <c r="D373" s="4"/>
      <c r="E373" s="4"/>
      <c r="F373" s="100"/>
      <c r="G373" s="100"/>
      <c r="H373" s="103"/>
      <c r="I373" s="103"/>
      <c r="J373" s="4"/>
      <c r="K373" s="33"/>
      <c r="L373" s="4"/>
      <c r="M373" s="4"/>
      <c r="N373" s="34"/>
      <c r="O373" s="4"/>
      <c r="P373" s="5"/>
      <c r="Q373" s="35"/>
      <c r="R373" s="4"/>
      <c r="S373" s="4"/>
      <c r="T373" s="103"/>
      <c r="U373" s="103"/>
    </row>
    <row r="374" spans="1:21" ht="15.75" customHeight="1" x14ac:dyDescent="0.2">
      <c r="A374" s="4"/>
      <c r="B374" s="4"/>
      <c r="C374" s="4"/>
      <c r="D374" s="4"/>
      <c r="E374" s="4"/>
      <c r="F374" s="100"/>
      <c r="G374" s="100"/>
      <c r="H374" s="103"/>
      <c r="I374" s="103"/>
      <c r="J374" s="4"/>
      <c r="K374" s="33"/>
      <c r="L374" s="4"/>
      <c r="M374" s="4"/>
      <c r="N374" s="34"/>
      <c r="O374" s="4"/>
      <c r="P374" s="5"/>
      <c r="Q374" s="35"/>
      <c r="R374" s="4"/>
      <c r="S374" s="4"/>
      <c r="T374" s="103"/>
      <c r="U374" s="103"/>
    </row>
    <row r="375" spans="1:21" ht="15.75" customHeight="1" x14ac:dyDescent="0.2">
      <c r="A375" s="4"/>
      <c r="B375" s="4"/>
      <c r="C375" s="4"/>
      <c r="D375" s="4"/>
      <c r="E375" s="4"/>
      <c r="F375" s="100"/>
      <c r="G375" s="100"/>
      <c r="H375" s="103"/>
      <c r="I375" s="103"/>
      <c r="J375" s="4"/>
      <c r="K375" s="33"/>
      <c r="L375" s="4"/>
      <c r="M375" s="4"/>
      <c r="N375" s="34"/>
      <c r="O375" s="4"/>
      <c r="P375" s="5"/>
      <c r="Q375" s="35"/>
      <c r="R375" s="4"/>
      <c r="S375" s="4"/>
      <c r="T375" s="103"/>
      <c r="U375" s="103"/>
    </row>
    <row r="376" spans="1:21" ht="15.75" customHeight="1" x14ac:dyDescent="0.2">
      <c r="A376" s="4"/>
      <c r="B376" s="4"/>
      <c r="C376" s="4"/>
      <c r="D376" s="4"/>
      <c r="E376" s="4"/>
      <c r="F376" s="100"/>
      <c r="G376" s="100"/>
      <c r="H376" s="103"/>
      <c r="I376" s="103"/>
      <c r="J376" s="4"/>
      <c r="K376" s="33"/>
      <c r="L376" s="4"/>
      <c r="M376" s="4"/>
      <c r="N376" s="34"/>
      <c r="O376" s="4"/>
      <c r="P376" s="5"/>
      <c r="Q376" s="35"/>
      <c r="R376" s="4"/>
      <c r="S376" s="4"/>
      <c r="T376" s="103"/>
      <c r="U376" s="103"/>
    </row>
    <row r="377" spans="1:21" ht="15.75" customHeight="1" x14ac:dyDescent="0.2">
      <c r="A377" s="4"/>
      <c r="B377" s="4"/>
      <c r="C377" s="4"/>
      <c r="D377" s="4"/>
      <c r="E377" s="4"/>
      <c r="F377" s="100"/>
      <c r="G377" s="100"/>
      <c r="H377" s="103"/>
      <c r="I377" s="103"/>
      <c r="J377" s="4"/>
      <c r="K377" s="33"/>
      <c r="L377" s="4"/>
      <c r="M377" s="4"/>
      <c r="N377" s="34"/>
      <c r="O377" s="4"/>
      <c r="P377" s="5"/>
      <c r="Q377" s="35"/>
      <c r="R377" s="4"/>
      <c r="S377" s="4"/>
      <c r="T377" s="103"/>
      <c r="U377" s="103"/>
    </row>
    <row r="378" spans="1:21" ht="15.75" customHeight="1" x14ac:dyDescent="0.2">
      <c r="A378" s="4"/>
      <c r="B378" s="4"/>
      <c r="C378" s="4"/>
      <c r="D378" s="4"/>
      <c r="E378" s="4"/>
      <c r="F378" s="100"/>
      <c r="G378" s="100"/>
      <c r="H378" s="103"/>
      <c r="I378" s="103"/>
      <c r="J378" s="4"/>
      <c r="K378" s="33"/>
      <c r="L378" s="4"/>
      <c r="M378" s="4"/>
      <c r="N378" s="34"/>
      <c r="O378" s="4"/>
      <c r="P378" s="5"/>
      <c r="Q378" s="35"/>
      <c r="R378" s="4"/>
      <c r="S378" s="4"/>
      <c r="T378" s="103"/>
      <c r="U378" s="103"/>
    </row>
    <row r="379" spans="1:21" ht="15.75" customHeight="1" x14ac:dyDescent="0.2">
      <c r="A379" s="4"/>
      <c r="B379" s="4"/>
      <c r="C379" s="4"/>
      <c r="D379" s="4"/>
      <c r="E379" s="4"/>
      <c r="F379" s="100"/>
      <c r="G379" s="100"/>
      <c r="H379" s="103"/>
      <c r="I379" s="103"/>
      <c r="J379" s="4"/>
      <c r="K379" s="33"/>
      <c r="L379" s="4"/>
      <c r="M379" s="4"/>
      <c r="N379" s="34"/>
      <c r="O379" s="4"/>
      <c r="P379" s="5"/>
      <c r="Q379" s="35"/>
      <c r="R379" s="4"/>
      <c r="S379" s="4"/>
      <c r="T379" s="103"/>
      <c r="U379" s="103"/>
    </row>
    <row r="380" spans="1:21" ht="15.75" customHeight="1" x14ac:dyDescent="0.2">
      <c r="A380" s="4"/>
      <c r="B380" s="4"/>
      <c r="C380" s="4"/>
      <c r="D380" s="4"/>
      <c r="E380" s="4"/>
      <c r="F380" s="100"/>
      <c r="G380" s="100"/>
      <c r="H380" s="103"/>
      <c r="I380" s="103"/>
      <c r="J380" s="4"/>
      <c r="K380" s="33"/>
      <c r="L380" s="4"/>
      <c r="M380" s="4"/>
      <c r="N380" s="34"/>
      <c r="O380" s="4"/>
      <c r="P380" s="5"/>
      <c r="Q380" s="35"/>
      <c r="R380" s="4"/>
      <c r="S380" s="4"/>
      <c r="T380" s="103"/>
      <c r="U380" s="103"/>
    </row>
    <row r="381" spans="1:21" ht="15.75" customHeight="1" x14ac:dyDescent="0.2">
      <c r="A381" s="4"/>
      <c r="B381" s="4"/>
      <c r="C381" s="4"/>
      <c r="D381" s="4"/>
      <c r="E381" s="4"/>
      <c r="F381" s="100"/>
      <c r="G381" s="100"/>
      <c r="H381" s="103"/>
      <c r="I381" s="103"/>
      <c r="J381" s="4"/>
      <c r="K381" s="33"/>
      <c r="L381" s="4"/>
      <c r="M381" s="4"/>
      <c r="N381" s="34"/>
      <c r="O381" s="4"/>
      <c r="P381" s="5"/>
      <c r="Q381" s="35"/>
      <c r="R381" s="4"/>
      <c r="S381" s="4"/>
      <c r="T381" s="103"/>
      <c r="U381" s="103"/>
    </row>
    <row r="382" spans="1:21" ht="15.75" customHeight="1" x14ac:dyDescent="0.2">
      <c r="A382" s="4"/>
      <c r="B382" s="4"/>
      <c r="C382" s="4"/>
      <c r="D382" s="4"/>
      <c r="E382" s="4"/>
      <c r="F382" s="100"/>
      <c r="G382" s="100"/>
      <c r="H382" s="103"/>
      <c r="I382" s="103"/>
      <c r="J382" s="4"/>
      <c r="K382" s="33"/>
      <c r="L382" s="4"/>
      <c r="M382" s="4"/>
      <c r="N382" s="34"/>
      <c r="O382" s="4"/>
      <c r="P382" s="5"/>
      <c r="Q382" s="35"/>
      <c r="R382" s="4"/>
      <c r="S382" s="4"/>
      <c r="T382" s="103"/>
      <c r="U382" s="103"/>
    </row>
    <row r="383" spans="1:21" ht="15.75" customHeight="1" x14ac:dyDescent="0.2">
      <c r="A383" s="4"/>
      <c r="B383" s="4"/>
      <c r="C383" s="4"/>
      <c r="D383" s="4"/>
      <c r="E383" s="4"/>
      <c r="F383" s="100"/>
      <c r="G383" s="100"/>
      <c r="H383" s="103"/>
      <c r="I383" s="103"/>
      <c r="J383" s="4"/>
      <c r="K383" s="33"/>
      <c r="L383" s="4"/>
      <c r="M383" s="4"/>
      <c r="N383" s="34"/>
      <c r="O383" s="4"/>
      <c r="P383" s="5"/>
      <c r="Q383" s="35"/>
      <c r="R383" s="4"/>
      <c r="S383" s="4"/>
      <c r="T383" s="103"/>
      <c r="U383" s="103"/>
    </row>
    <row r="384" spans="1:21" ht="15.75" customHeight="1" x14ac:dyDescent="0.2">
      <c r="A384" s="4"/>
      <c r="B384" s="4"/>
      <c r="C384" s="4"/>
      <c r="D384" s="4"/>
      <c r="E384" s="4"/>
      <c r="F384" s="100"/>
      <c r="G384" s="100"/>
      <c r="H384" s="103"/>
      <c r="I384" s="103"/>
      <c r="J384" s="4"/>
      <c r="K384" s="33"/>
      <c r="L384" s="4"/>
      <c r="M384" s="4"/>
      <c r="N384" s="34"/>
      <c r="O384" s="4"/>
      <c r="P384" s="5"/>
      <c r="Q384" s="35"/>
      <c r="R384" s="4"/>
      <c r="S384" s="4"/>
      <c r="T384" s="103"/>
      <c r="U384" s="103"/>
    </row>
    <row r="385" spans="1:21" ht="15.75" customHeight="1" x14ac:dyDescent="0.2">
      <c r="A385" s="4"/>
      <c r="B385" s="4"/>
      <c r="C385" s="4"/>
      <c r="D385" s="4"/>
      <c r="E385" s="4"/>
      <c r="F385" s="100"/>
      <c r="G385" s="100"/>
      <c r="H385" s="103"/>
      <c r="I385" s="103"/>
      <c r="J385" s="4"/>
      <c r="K385" s="33"/>
      <c r="L385" s="4"/>
      <c r="M385" s="4"/>
      <c r="N385" s="34"/>
      <c r="O385" s="4"/>
      <c r="P385" s="5"/>
      <c r="Q385" s="35"/>
      <c r="R385" s="4"/>
      <c r="S385" s="4"/>
      <c r="T385" s="103"/>
      <c r="U385" s="103"/>
    </row>
    <row r="386" spans="1:21" ht="15.75" customHeight="1" x14ac:dyDescent="0.2">
      <c r="A386" s="4"/>
      <c r="B386" s="4"/>
      <c r="C386" s="4"/>
      <c r="D386" s="4"/>
      <c r="E386" s="4"/>
      <c r="F386" s="100"/>
      <c r="G386" s="100"/>
      <c r="H386" s="103"/>
      <c r="I386" s="103"/>
      <c r="J386" s="4"/>
      <c r="K386" s="33"/>
      <c r="L386" s="4"/>
      <c r="M386" s="4"/>
      <c r="N386" s="34"/>
      <c r="O386" s="4"/>
      <c r="P386" s="5"/>
      <c r="Q386" s="35"/>
      <c r="R386" s="4"/>
      <c r="S386" s="4"/>
      <c r="T386" s="103"/>
      <c r="U386" s="103"/>
    </row>
    <row r="387" spans="1:21" ht="15.75" customHeight="1" x14ac:dyDescent="0.2">
      <c r="A387" s="4"/>
      <c r="B387" s="4"/>
      <c r="C387" s="4"/>
      <c r="D387" s="4"/>
      <c r="E387" s="4"/>
      <c r="F387" s="100"/>
      <c r="G387" s="100"/>
      <c r="H387" s="103"/>
      <c r="I387" s="103"/>
      <c r="J387" s="4"/>
      <c r="K387" s="33"/>
      <c r="L387" s="4"/>
      <c r="M387" s="4"/>
      <c r="N387" s="34"/>
      <c r="O387" s="4"/>
      <c r="P387" s="5"/>
      <c r="Q387" s="35"/>
      <c r="R387" s="4"/>
      <c r="S387" s="4"/>
      <c r="T387" s="103"/>
      <c r="U387" s="103"/>
    </row>
    <row r="388" spans="1:21" ht="15.75" customHeight="1" x14ac:dyDescent="0.2">
      <c r="A388" s="4"/>
      <c r="B388" s="4"/>
      <c r="C388" s="4"/>
      <c r="D388" s="4"/>
      <c r="E388" s="4"/>
      <c r="F388" s="100"/>
      <c r="G388" s="100"/>
      <c r="H388" s="103"/>
      <c r="I388" s="103"/>
      <c r="J388" s="4"/>
      <c r="K388" s="33"/>
      <c r="L388" s="4"/>
      <c r="M388" s="4"/>
      <c r="N388" s="34"/>
      <c r="O388" s="4"/>
      <c r="P388" s="5"/>
      <c r="Q388" s="35"/>
      <c r="R388" s="4"/>
      <c r="S388" s="4"/>
      <c r="T388" s="103"/>
      <c r="U388" s="103"/>
    </row>
    <row r="389" spans="1:21" ht="15.75" customHeight="1" x14ac:dyDescent="0.2">
      <c r="A389" s="4"/>
      <c r="B389" s="4"/>
      <c r="C389" s="4"/>
      <c r="D389" s="4"/>
      <c r="E389" s="4"/>
      <c r="F389" s="100"/>
      <c r="G389" s="100"/>
      <c r="H389" s="103"/>
      <c r="I389" s="103"/>
      <c r="J389" s="4"/>
      <c r="K389" s="33"/>
      <c r="L389" s="4"/>
      <c r="M389" s="4"/>
      <c r="N389" s="34"/>
      <c r="O389" s="4"/>
      <c r="P389" s="5"/>
      <c r="Q389" s="35"/>
      <c r="R389" s="4"/>
      <c r="S389" s="4"/>
      <c r="T389" s="103"/>
      <c r="U389" s="103"/>
    </row>
    <row r="390" spans="1:21" ht="15.75" customHeight="1" x14ac:dyDescent="0.2">
      <c r="A390" s="4"/>
      <c r="B390" s="4"/>
      <c r="C390" s="4"/>
      <c r="D390" s="4"/>
      <c r="E390" s="4"/>
      <c r="F390" s="100"/>
      <c r="G390" s="100"/>
      <c r="H390" s="103"/>
      <c r="I390" s="103"/>
      <c r="J390" s="4"/>
      <c r="K390" s="33"/>
      <c r="L390" s="4"/>
      <c r="M390" s="4"/>
      <c r="N390" s="34"/>
      <c r="O390" s="4"/>
      <c r="P390" s="5"/>
      <c r="Q390" s="35"/>
      <c r="R390" s="4"/>
      <c r="S390" s="4"/>
      <c r="T390" s="103"/>
      <c r="U390" s="103"/>
    </row>
    <row r="391" spans="1:21" ht="15.75" customHeight="1" x14ac:dyDescent="0.2">
      <c r="A391" s="4"/>
      <c r="B391" s="4"/>
      <c r="C391" s="4"/>
      <c r="D391" s="4"/>
      <c r="E391" s="4"/>
      <c r="F391" s="100"/>
      <c r="G391" s="100"/>
      <c r="H391" s="103"/>
      <c r="I391" s="103"/>
      <c r="J391" s="4"/>
      <c r="K391" s="33"/>
      <c r="L391" s="4"/>
      <c r="M391" s="4"/>
      <c r="N391" s="34"/>
      <c r="O391" s="4"/>
      <c r="P391" s="5"/>
      <c r="Q391" s="35"/>
      <c r="R391" s="4"/>
      <c r="S391" s="4"/>
      <c r="T391" s="103"/>
      <c r="U391" s="103"/>
    </row>
    <row r="392" spans="1:21" ht="15.75" customHeight="1" x14ac:dyDescent="0.2">
      <c r="A392" s="4"/>
      <c r="B392" s="4"/>
      <c r="C392" s="4"/>
      <c r="D392" s="4"/>
      <c r="E392" s="4"/>
      <c r="F392" s="100"/>
      <c r="G392" s="100"/>
      <c r="H392" s="103"/>
      <c r="I392" s="103"/>
      <c r="J392" s="4"/>
      <c r="K392" s="33"/>
      <c r="L392" s="4"/>
      <c r="M392" s="4"/>
      <c r="N392" s="34"/>
      <c r="O392" s="4"/>
      <c r="P392" s="5"/>
      <c r="Q392" s="35"/>
      <c r="R392" s="4"/>
      <c r="S392" s="4"/>
      <c r="T392" s="103"/>
      <c r="U392" s="103"/>
    </row>
    <row r="393" spans="1:21" ht="15.75" customHeight="1" x14ac:dyDescent="0.2">
      <c r="A393" s="4"/>
      <c r="B393" s="4"/>
      <c r="C393" s="4"/>
      <c r="D393" s="4"/>
      <c r="E393" s="4"/>
      <c r="F393" s="100"/>
      <c r="G393" s="100"/>
      <c r="H393" s="103"/>
      <c r="I393" s="103"/>
      <c r="J393" s="4"/>
      <c r="K393" s="33"/>
      <c r="L393" s="4"/>
      <c r="M393" s="4"/>
      <c r="N393" s="34"/>
      <c r="O393" s="4"/>
      <c r="P393" s="5"/>
      <c r="Q393" s="35"/>
      <c r="R393" s="4"/>
      <c r="S393" s="4"/>
      <c r="T393" s="103"/>
      <c r="U393" s="103"/>
    </row>
    <row r="394" spans="1:21" ht="15.75" customHeight="1" x14ac:dyDescent="0.2">
      <c r="A394" s="4"/>
      <c r="B394" s="4"/>
      <c r="C394" s="4"/>
      <c r="D394" s="4"/>
      <c r="E394" s="4"/>
      <c r="F394" s="100"/>
      <c r="G394" s="100"/>
      <c r="H394" s="103"/>
      <c r="I394" s="103"/>
      <c r="J394" s="4"/>
      <c r="K394" s="33"/>
      <c r="L394" s="4"/>
      <c r="M394" s="4"/>
      <c r="N394" s="34"/>
      <c r="O394" s="4"/>
      <c r="P394" s="5"/>
      <c r="Q394" s="35"/>
      <c r="R394" s="4"/>
      <c r="S394" s="4"/>
      <c r="T394" s="103"/>
      <c r="U394" s="103"/>
    </row>
    <row r="395" spans="1:21" ht="15.75" customHeight="1" x14ac:dyDescent="0.2">
      <c r="A395" s="4"/>
      <c r="B395" s="4"/>
      <c r="C395" s="4"/>
      <c r="D395" s="4"/>
      <c r="E395" s="4"/>
      <c r="F395" s="100"/>
      <c r="G395" s="100"/>
      <c r="H395" s="103"/>
      <c r="I395" s="103"/>
      <c r="J395" s="4"/>
      <c r="K395" s="33"/>
      <c r="L395" s="4"/>
      <c r="M395" s="4"/>
      <c r="N395" s="34"/>
      <c r="O395" s="4"/>
      <c r="P395" s="5"/>
      <c r="Q395" s="35"/>
      <c r="R395" s="4"/>
      <c r="S395" s="4"/>
      <c r="T395" s="103"/>
      <c r="U395" s="103"/>
    </row>
    <row r="396" spans="1:21" ht="15.75" customHeight="1" x14ac:dyDescent="0.2">
      <c r="A396" s="4"/>
      <c r="B396" s="4"/>
      <c r="C396" s="4"/>
      <c r="D396" s="4"/>
      <c r="E396" s="4"/>
      <c r="F396" s="100"/>
      <c r="G396" s="100"/>
      <c r="H396" s="103"/>
      <c r="I396" s="103"/>
      <c r="J396" s="4"/>
      <c r="K396" s="33"/>
      <c r="L396" s="4"/>
      <c r="M396" s="4"/>
      <c r="N396" s="34"/>
      <c r="O396" s="4"/>
      <c r="P396" s="5"/>
      <c r="Q396" s="35"/>
      <c r="R396" s="4"/>
      <c r="S396" s="4"/>
      <c r="T396" s="103"/>
      <c r="U396" s="103"/>
    </row>
    <row r="397" spans="1:21" ht="15.75" customHeight="1" x14ac:dyDescent="0.2">
      <c r="A397" s="4"/>
      <c r="B397" s="4"/>
      <c r="C397" s="4"/>
      <c r="D397" s="4"/>
      <c r="E397" s="4"/>
      <c r="F397" s="100"/>
      <c r="G397" s="100"/>
      <c r="H397" s="103"/>
      <c r="I397" s="103"/>
      <c r="J397" s="4"/>
      <c r="K397" s="33"/>
      <c r="L397" s="4"/>
      <c r="M397" s="4"/>
      <c r="N397" s="34"/>
      <c r="O397" s="4"/>
      <c r="P397" s="5"/>
      <c r="Q397" s="35"/>
      <c r="R397" s="4"/>
      <c r="S397" s="4"/>
      <c r="T397" s="103"/>
      <c r="U397" s="103"/>
    </row>
    <row r="398" spans="1:21" ht="15.75" customHeight="1" x14ac:dyDescent="0.2">
      <c r="A398" s="4"/>
      <c r="B398" s="4"/>
      <c r="C398" s="4"/>
      <c r="D398" s="4"/>
      <c r="E398" s="4"/>
      <c r="F398" s="100"/>
      <c r="G398" s="100"/>
      <c r="H398" s="103"/>
      <c r="I398" s="103"/>
      <c r="J398" s="4"/>
      <c r="K398" s="33"/>
      <c r="L398" s="4"/>
      <c r="M398" s="4"/>
      <c r="N398" s="34"/>
      <c r="O398" s="4"/>
      <c r="P398" s="5"/>
      <c r="Q398" s="35"/>
      <c r="R398" s="4"/>
      <c r="S398" s="4"/>
      <c r="T398" s="103"/>
      <c r="U398" s="103"/>
    </row>
    <row r="399" spans="1:21" ht="15.75" customHeight="1" x14ac:dyDescent="0.2">
      <c r="A399" s="4"/>
      <c r="B399" s="4"/>
      <c r="C399" s="4"/>
      <c r="D399" s="4"/>
      <c r="E399" s="4"/>
      <c r="F399" s="100"/>
      <c r="G399" s="100"/>
      <c r="H399" s="103"/>
      <c r="I399" s="103"/>
      <c r="J399" s="4"/>
      <c r="K399" s="33"/>
      <c r="L399" s="4"/>
      <c r="M399" s="4"/>
      <c r="N399" s="34"/>
      <c r="O399" s="4"/>
      <c r="P399" s="5"/>
      <c r="Q399" s="35"/>
      <c r="R399" s="4"/>
      <c r="S399" s="4"/>
      <c r="T399" s="103"/>
      <c r="U399" s="103"/>
    </row>
    <row r="400" spans="1:21" ht="15.75" customHeight="1" x14ac:dyDescent="0.2">
      <c r="A400" s="4"/>
      <c r="B400" s="4"/>
      <c r="C400" s="4"/>
      <c r="D400" s="4"/>
      <c r="E400" s="4"/>
      <c r="F400" s="100"/>
      <c r="G400" s="100"/>
      <c r="H400" s="103"/>
      <c r="I400" s="103"/>
      <c r="J400" s="4"/>
      <c r="K400" s="33"/>
      <c r="L400" s="4"/>
      <c r="M400" s="4"/>
      <c r="N400" s="34"/>
      <c r="O400" s="4"/>
      <c r="P400" s="5"/>
      <c r="Q400" s="35"/>
      <c r="R400" s="4"/>
      <c r="S400" s="4"/>
      <c r="T400" s="103"/>
      <c r="U400" s="103"/>
    </row>
    <row r="401" spans="1:21" ht="15.75" customHeight="1" x14ac:dyDescent="0.2">
      <c r="A401" s="4"/>
      <c r="B401" s="4"/>
      <c r="C401" s="4"/>
      <c r="D401" s="4"/>
      <c r="E401" s="4"/>
      <c r="F401" s="100"/>
      <c r="G401" s="100"/>
      <c r="H401" s="103"/>
      <c r="I401" s="103"/>
      <c r="J401" s="4"/>
      <c r="K401" s="33"/>
      <c r="L401" s="4"/>
      <c r="M401" s="4"/>
      <c r="N401" s="34"/>
      <c r="O401" s="4"/>
      <c r="P401" s="5"/>
      <c r="Q401" s="35"/>
      <c r="R401" s="4"/>
      <c r="S401" s="4"/>
      <c r="T401" s="103"/>
      <c r="U401" s="103"/>
    </row>
    <row r="402" spans="1:21" ht="15.75" customHeight="1" x14ac:dyDescent="0.2">
      <c r="A402" s="4"/>
      <c r="B402" s="4"/>
      <c r="C402" s="4"/>
      <c r="D402" s="4"/>
      <c r="E402" s="4"/>
      <c r="F402" s="100"/>
      <c r="G402" s="100"/>
      <c r="H402" s="103"/>
      <c r="I402" s="103"/>
      <c r="J402" s="4"/>
      <c r="K402" s="33"/>
      <c r="L402" s="4"/>
      <c r="M402" s="4"/>
      <c r="N402" s="34"/>
      <c r="O402" s="4"/>
      <c r="P402" s="5"/>
      <c r="Q402" s="35"/>
      <c r="R402" s="4"/>
      <c r="S402" s="4"/>
      <c r="T402" s="103"/>
      <c r="U402" s="103"/>
    </row>
    <row r="403" spans="1:21" ht="15.75" customHeight="1" x14ac:dyDescent="0.2">
      <c r="A403" s="4"/>
      <c r="B403" s="4"/>
      <c r="C403" s="4"/>
      <c r="D403" s="4"/>
      <c r="E403" s="4"/>
      <c r="F403" s="100"/>
      <c r="G403" s="100"/>
      <c r="H403" s="103"/>
      <c r="I403" s="103"/>
      <c r="J403" s="4"/>
      <c r="K403" s="33"/>
      <c r="L403" s="4"/>
      <c r="M403" s="4"/>
      <c r="N403" s="34"/>
      <c r="O403" s="4"/>
      <c r="P403" s="5"/>
      <c r="Q403" s="35"/>
      <c r="R403" s="4"/>
      <c r="S403" s="4"/>
      <c r="T403" s="103"/>
      <c r="U403" s="103"/>
    </row>
    <row r="404" spans="1:21" ht="15.75" customHeight="1" x14ac:dyDescent="0.2">
      <c r="A404" s="4"/>
      <c r="B404" s="4"/>
      <c r="C404" s="4"/>
      <c r="D404" s="4"/>
      <c r="E404" s="4"/>
      <c r="F404" s="100"/>
      <c r="G404" s="100"/>
      <c r="H404" s="103"/>
      <c r="I404" s="103"/>
      <c r="J404" s="4"/>
      <c r="K404" s="33"/>
      <c r="L404" s="4"/>
      <c r="M404" s="4"/>
      <c r="N404" s="34"/>
      <c r="O404" s="4"/>
      <c r="P404" s="5"/>
      <c r="Q404" s="35"/>
      <c r="R404" s="4"/>
      <c r="S404" s="4"/>
      <c r="T404" s="103"/>
      <c r="U404" s="103"/>
    </row>
    <row r="405" spans="1:21" ht="15.75" customHeight="1" x14ac:dyDescent="0.2">
      <c r="A405" s="4"/>
      <c r="B405" s="4"/>
      <c r="C405" s="4"/>
      <c r="D405" s="4"/>
      <c r="E405" s="4"/>
      <c r="F405" s="100"/>
      <c r="G405" s="100"/>
      <c r="H405" s="103"/>
      <c r="I405" s="103"/>
      <c r="J405" s="4"/>
      <c r="K405" s="33"/>
      <c r="L405" s="4"/>
      <c r="M405" s="4"/>
      <c r="N405" s="34"/>
      <c r="O405" s="4"/>
      <c r="P405" s="5"/>
      <c r="Q405" s="35"/>
      <c r="R405" s="4"/>
      <c r="S405" s="4"/>
      <c r="T405" s="103"/>
      <c r="U405" s="103"/>
    </row>
    <row r="406" spans="1:21" ht="15.75" customHeight="1" x14ac:dyDescent="0.2">
      <c r="A406" s="4"/>
      <c r="B406" s="4"/>
      <c r="C406" s="4"/>
      <c r="D406" s="4"/>
      <c r="E406" s="4"/>
      <c r="F406" s="100"/>
      <c r="G406" s="100"/>
      <c r="H406" s="103"/>
      <c r="I406" s="103"/>
      <c r="J406" s="4"/>
      <c r="K406" s="33"/>
      <c r="L406" s="4"/>
      <c r="M406" s="4"/>
      <c r="N406" s="34"/>
      <c r="O406" s="4"/>
      <c r="P406" s="5"/>
      <c r="Q406" s="35"/>
      <c r="R406" s="4"/>
      <c r="S406" s="4"/>
      <c r="T406" s="103"/>
      <c r="U406" s="103"/>
    </row>
    <row r="407" spans="1:21" ht="15.75" customHeight="1" x14ac:dyDescent="0.2">
      <c r="A407" s="4"/>
      <c r="B407" s="4"/>
      <c r="C407" s="4"/>
      <c r="D407" s="4"/>
      <c r="E407" s="4"/>
      <c r="F407" s="100"/>
      <c r="G407" s="100"/>
      <c r="H407" s="103"/>
      <c r="I407" s="103"/>
      <c r="J407" s="4"/>
      <c r="K407" s="33"/>
      <c r="L407" s="4"/>
      <c r="M407" s="4"/>
      <c r="N407" s="34"/>
      <c r="O407" s="4"/>
      <c r="P407" s="5"/>
      <c r="Q407" s="35"/>
      <c r="R407" s="4"/>
      <c r="S407" s="4"/>
      <c r="T407" s="103"/>
      <c r="U407" s="103"/>
    </row>
    <row r="408" spans="1:21" ht="15.75" customHeight="1" x14ac:dyDescent="0.2">
      <c r="A408" s="4"/>
      <c r="B408" s="4"/>
      <c r="C408" s="4"/>
      <c r="D408" s="4"/>
      <c r="E408" s="4"/>
      <c r="F408" s="100"/>
      <c r="G408" s="100"/>
      <c r="H408" s="103"/>
      <c r="I408" s="103"/>
      <c r="J408" s="4"/>
      <c r="K408" s="33"/>
      <c r="L408" s="4"/>
      <c r="M408" s="4"/>
      <c r="N408" s="34"/>
      <c r="O408" s="4"/>
      <c r="P408" s="5"/>
      <c r="Q408" s="35"/>
      <c r="R408" s="4"/>
      <c r="S408" s="4"/>
      <c r="T408" s="103"/>
      <c r="U408" s="103"/>
    </row>
    <row r="409" spans="1:21" ht="15.75" customHeight="1" x14ac:dyDescent="0.2">
      <c r="A409" s="4"/>
      <c r="B409" s="4"/>
      <c r="C409" s="4"/>
      <c r="D409" s="4"/>
      <c r="E409" s="4"/>
      <c r="F409" s="100"/>
      <c r="G409" s="100"/>
      <c r="H409" s="103"/>
      <c r="I409" s="103"/>
      <c r="J409" s="4"/>
      <c r="K409" s="33"/>
      <c r="L409" s="4"/>
      <c r="M409" s="4"/>
      <c r="N409" s="34"/>
      <c r="O409" s="4"/>
      <c r="P409" s="5"/>
      <c r="Q409" s="35"/>
      <c r="R409" s="4"/>
      <c r="S409" s="4"/>
      <c r="T409" s="103"/>
      <c r="U409" s="103"/>
    </row>
    <row r="410" spans="1:21" ht="15.75" customHeight="1" x14ac:dyDescent="0.2">
      <c r="A410" s="4"/>
      <c r="B410" s="4"/>
      <c r="C410" s="4"/>
      <c r="D410" s="4"/>
      <c r="E410" s="4"/>
      <c r="F410" s="100"/>
      <c r="G410" s="100"/>
      <c r="H410" s="103"/>
      <c r="I410" s="103"/>
      <c r="J410" s="4"/>
      <c r="K410" s="33"/>
      <c r="L410" s="4"/>
      <c r="M410" s="4"/>
      <c r="N410" s="34"/>
      <c r="O410" s="4"/>
      <c r="P410" s="5"/>
      <c r="Q410" s="35"/>
      <c r="R410" s="4"/>
      <c r="S410" s="4"/>
      <c r="T410" s="103"/>
      <c r="U410" s="103"/>
    </row>
    <row r="411" spans="1:21" ht="15.75" customHeight="1" x14ac:dyDescent="0.2">
      <c r="A411" s="4"/>
      <c r="B411" s="4"/>
      <c r="C411" s="4"/>
      <c r="D411" s="4"/>
      <c r="E411" s="4"/>
      <c r="F411" s="100"/>
      <c r="G411" s="100"/>
      <c r="H411" s="103"/>
      <c r="I411" s="103"/>
      <c r="J411" s="4"/>
      <c r="K411" s="33"/>
      <c r="L411" s="4"/>
      <c r="M411" s="4"/>
      <c r="N411" s="34"/>
      <c r="O411" s="4"/>
      <c r="P411" s="5"/>
      <c r="Q411" s="35"/>
      <c r="R411" s="4"/>
      <c r="S411" s="4"/>
      <c r="T411" s="103"/>
      <c r="U411" s="103"/>
    </row>
    <row r="412" spans="1:21" ht="15.75" customHeight="1" x14ac:dyDescent="0.2">
      <c r="A412" s="4"/>
      <c r="B412" s="4"/>
      <c r="C412" s="4"/>
      <c r="D412" s="4"/>
      <c r="E412" s="4"/>
      <c r="F412" s="100"/>
      <c r="G412" s="100"/>
      <c r="H412" s="103"/>
      <c r="I412" s="103"/>
      <c r="J412" s="4"/>
      <c r="K412" s="33"/>
      <c r="L412" s="4"/>
      <c r="M412" s="4"/>
      <c r="N412" s="34"/>
      <c r="O412" s="4"/>
      <c r="P412" s="5"/>
      <c r="Q412" s="35"/>
      <c r="R412" s="4"/>
      <c r="S412" s="4"/>
      <c r="T412" s="103"/>
      <c r="U412" s="103"/>
    </row>
    <row r="413" spans="1:21" ht="15.75" customHeight="1" x14ac:dyDescent="0.2">
      <c r="A413" s="4"/>
      <c r="B413" s="4"/>
      <c r="C413" s="4"/>
      <c r="D413" s="4"/>
      <c r="E413" s="4"/>
      <c r="F413" s="100"/>
      <c r="G413" s="100"/>
      <c r="H413" s="103"/>
      <c r="I413" s="103"/>
      <c r="J413" s="4"/>
      <c r="K413" s="33"/>
      <c r="L413" s="4"/>
      <c r="M413" s="4"/>
      <c r="N413" s="34"/>
      <c r="O413" s="4"/>
      <c r="P413" s="5"/>
      <c r="Q413" s="35"/>
      <c r="R413" s="4"/>
      <c r="S413" s="4"/>
      <c r="T413" s="103"/>
      <c r="U413" s="103"/>
    </row>
    <row r="414" spans="1:21" ht="15.75" customHeight="1" x14ac:dyDescent="0.2">
      <c r="A414" s="4"/>
      <c r="B414" s="4"/>
      <c r="C414" s="4"/>
      <c r="D414" s="4"/>
      <c r="E414" s="4"/>
      <c r="F414" s="100"/>
      <c r="G414" s="100"/>
      <c r="H414" s="103"/>
      <c r="I414" s="103"/>
      <c r="J414" s="4"/>
      <c r="K414" s="33"/>
      <c r="L414" s="4"/>
      <c r="M414" s="4"/>
      <c r="N414" s="34"/>
      <c r="O414" s="4"/>
      <c r="P414" s="5"/>
      <c r="Q414" s="35"/>
      <c r="R414" s="4"/>
      <c r="S414" s="4"/>
      <c r="T414" s="103"/>
      <c r="U414" s="103"/>
    </row>
    <row r="415" spans="1:21" ht="15.75" customHeight="1" x14ac:dyDescent="0.2">
      <c r="A415" s="4"/>
      <c r="B415" s="4"/>
      <c r="C415" s="4"/>
      <c r="D415" s="4"/>
      <c r="E415" s="4"/>
      <c r="F415" s="100"/>
      <c r="G415" s="100"/>
      <c r="H415" s="103"/>
      <c r="I415" s="103"/>
      <c r="J415" s="4"/>
      <c r="K415" s="33"/>
      <c r="L415" s="4"/>
      <c r="M415" s="4"/>
      <c r="N415" s="34"/>
      <c r="O415" s="4"/>
      <c r="P415" s="5"/>
      <c r="Q415" s="35"/>
      <c r="R415" s="4"/>
      <c r="S415" s="4"/>
      <c r="T415" s="103"/>
      <c r="U415" s="103"/>
    </row>
    <row r="416" spans="1:21" ht="15.75" customHeight="1" x14ac:dyDescent="0.2">
      <c r="A416" s="4"/>
      <c r="B416" s="4"/>
      <c r="C416" s="4"/>
      <c r="D416" s="4"/>
      <c r="E416" s="4"/>
      <c r="F416" s="100"/>
      <c r="G416" s="100"/>
      <c r="H416" s="103"/>
      <c r="I416" s="103"/>
      <c r="J416" s="4"/>
      <c r="K416" s="33"/>
      <c r="L416" s="4"/>
      <c r="M416" s="4"/>
      <c r="N416" s="34"/>
      <c r="O416" s="4"/>
      <c r="P416" s="5"/>
      <c r="Q416" s="35"/>
      <c r="R416" s="4"/>
      <c r="S416" s="4"/>
      <c r="T416" s="103"/>
      <c r="U416" s="103"/>
    </row>
    <row r="417" spans="1:21" ht="15.75" customHeight="1" x14ac:dyDescent="0.2">
      <c r="A417" s="4"/>
      <c r="B417" s="4"/>
      <c r="C417" s="4"/>
      <c r="D417" s="4"/>
      <c r="E417" s="4"/>
      <c r="F417" s="100"/>
      <c r="G417" s="100"/>
      <c r="H417" s="103"/>
      <c r="I417" s="103"/>
      <c r="J417" s="4"/>
      <c r="K417" s="33"/>
      <c r="L417" s="4"/>
      <c r="M417" s="4"/>
      <c r="N417" s="34"/>
      <c r="O417" s="4"/>
      <c r="P417" s="5"/>
      <c r="Q417" s="35"/>
      <c r="R417" s="4"/>
      <c r="S417" s="4"/>
      <c r="T417" s="103"/>
      <c r="U417" s="103"/>
    </row>
    <row r="418" spans="1:21" ht="15.75" customHeight="1" x14ac:dyDescent="0.2">
      <c r="A418" s="4"/>
      <c r="B418" s="4"/>
      <c r="C418" s="4"/>
      <c r="D418" s="4"/>
      <c r="E418" s="4"/>
      <c r="F418" s="100"/>
      <c r="G418" s="100"/>
      <c r="H418" s="103"/>
      <c r="I418" s="103"/>
      <c r="J418" s="4"/>
      <c r="K418" s="33"/>
      <c r="L418" s="4"/>
      <c r="M418" s="4"/>
      <c r="N418" s="34"/>
      <c r="O418" s="4"/>
      <c r="P418" s="5"/>
      <c r="Q418" s="35"/>
      <c r="R418" s="4"/>
      <c r="S418" s="4"/>
      <c r="T418" s="103"/>
      <c r="U418" s="103"/>
    </row>
    <row r="419" spans="1:21" ht="15.75" customHeight="1" x14ac:dyDescent="0.2">
      <c r="A419" s="4"/>
      <c r="B419" s="4"/>
      <c r="C419" s="4"/>
      <c r="D419" s="4"/>
      <c r="E419" s="4"/>
      <c r="F419" s="100"/>
      <c r="G419" s="100"/>
      <c r="H419" s="103"/>
      <c r="I419" s="103"/>
      <c r="J419" s="4"/>
      <c r="K419" s="33"/>
      <c r="L419" s="4"/>
      <c r="M419" s="4"/>
      <c r="N419" s="34"/>
      <c r="O419" s="4"/>
      <c r="P419" s="5"/>
      <c r="Q419" s="35"/>
      <c r="R419" s="4"/>
      <c r="S419" s="4"/>
      <c r="T419" s="103"/>
      <c r="U419" s="103"/>
    </row>
    <row r="420" spans="1:21" ht="15.75" customHeight="1" x14ac:dyDescent="0.2">
      <c r="A420" s="4"/>
      <c r="B420" s="4"/>
      <c r="C420" s="4"/>
      <c r="D420" s="4"/>
      <c r="E420" s="4"/>
      <c r="F420" s="100"/>
      <c r="G420" s="100"/>
      <c r="H420" s="103"/>
      <c r="I420" s="103"/>
      <c r="J420" s="4"/>
      <c r="K420" s="33"/>
      <c r="L420" s="4"/>
      <c r="M420" s="4"/>
      <c r="N420" s="34"/>
      <c r="O420" s="4"/>
      <c r="P420" s="5"/>
      <c r="Q420" s="35"/>
      <c r="R420" s="4"/>
      <c r="S420" s="4"/>
      <c r="T420" s="103"/>
      <c r="U420" s="103"/>
    </row>
    <row r="421" spans="1:21" ht="15.75" customHeight="1" x14ac:dyDescent="0.2">
      <c r="A421" s="4"/>
      <c r="B421" s="4"/>
      <c r="C421" s="4"/>
      <c r="D421" s="4"/>
      <c r="E421" s="4"/>
      <c r="F421" s="100"/>
      <c r="G421" s="100"/>
      <c r="H421" s="103"/>
      <c r="I421" s="103"/>
      <c r="J421" s="4"/>
      <c r="K421" s="33"/>
      <c r="L421" s="4"/>
      <c r="M421" s="4"/>
      <c r="N421" s="34"/>
      <c r="O421" s="4"/>
      <c r="P421" s="5"/>
      <c r="Q421" s="35"/>
      <c r="R421" s="4"/>
      <c r="S421" s="4"/>
      <c r="T421" s="103"/>
      <c r="U421" s="103"/>
    </row>
    <row r="422" spans="1:21" ht="15.75" customHeight="1" x14ac:dyDescent="0.2">
      <c r="A422" s="4"/>
      <c r="B422" s="4"/>
      <c r="C422" s="4"/>
      <c r="D422" s="4"/>
      <c r="E422" s="4"/>
      <c r="F422" s="100"/>
      <c r="G422" s="100"/>
      <c r="H422" s="103"/>
      <c r="I422" s="103"/>
      <c r="J422" s="4"/>
      <c r="K422" s="33"/>
      <c r="L422" s="4"/>
      <c r="M422" s="4"/>
      <c r="N422" s="34"/>
      <c r="O422" s="4"/>
      <c r="P422" s="5"/>
      <c r="Q422" s="35"/>
      <c r="R422" s="4"/>
      <c r="S422" s="4"/>
      <c r="T422" s="103"/>
      <c r="U422" s="103"/>
    </row>
    <row r="423" spans="1:21" ht="15.75" customHeight="1" x14ac:dyDescent="0.2">
      <c r="A423" s="4"/>
      <c r="B423" s="4"/>
      <c r="C423" s="4"/>
      <c r="D423" s="4"/>
      <c r="E423" s="4"/>
      <c r="F423" s="100"/>
      <c r="G423" s="100"/>
      <c r="H423" s="103"/>
      <c r="I423" s="103"/>
      <c r="J423" s="4"/>
      <c r="K423" s="33"/>
      <c r="L423" s="4"/>
      <c r="M423" s="4"/>
      <c r="N423" s="34"/>
      <c r="O423" s="4"/>
      <c r="P423" s="5"/>
      <c r="Q423" s="35"/>
      <c r="R423" s="4"/>
      <c r="S423" s="4"/>
      <c r="T423" s="103"/>
      <c r="U423" s="103"/>
    </row>
    <row r="424" spans="1:21" ht="15.75" customHeight="1" x14ac:dyDescent="0.2">
      <c r="A424" s="4"/>
      <c r="B424" s="4"/>
      <c r="C424" s="4"/>
      <c r="D424" s="4"/>
      <c r="E424" s="4"/>
      <c r="F424" s="100"/>
      <c r="G424" s="100"/>
      <c r="H424" s="103"/>
      <c r="I424" s="103"/>
      <c r="J424" s="4"/>
      <c r="K424" s="33"/>
      <c r="L424" s="4"/>
      <c r="M424" s="4"/>
      <c r="N424" s="34"/>
      <c r="O424" s="4"/>
      <c r="P424" s="5"/>
      <c r="Q424" s="35"/>
      <c r="R424" s="4"/>
      <c r="S424" s="4"/>
      <c r="T424" s="103"/>
      <c r="U424" s="103"/>
    </row>
    <row r="425" spans="1:21" ht="15.75" customHeight="1" x14ac:dyDescent="0.2">
      <c r="A425" s="4"/>
      <c r="B425" s="4"/>
      <c r="C425" s="4"/>
      <c r="D425" s="4"/>
      <c r="E425" s="4"/>
      <c r="F425" s="100"/>
      <c r="G425" s="100"/>
      <c r="H425" s="103"/>
      <c r="I425" s="103"/>
      <c r="J425" s="4"/>
      <c r="K425" s="33"/>
      <c r="L425" s="4"/>
      <c r="M425" s="4"/>
      <c r="N425" s="34"/>
      <c r="O425" s="4"/>
      <c r="P425" s="5"/>
      <c r="Q425" s="35"/>
      <c r="R425" s="4"/>
      <c r="S425" s="4"/>
      <c r="T425" s="103"/>
      <c r="U425" s="103"/>
    </row>
    <row r="426" spans="1:21" ht="15.75" customHeight="1" x14ac:dyDescent="0.2">
      <c r="A426" s="4"/>
      <c r="B426" s="4"/>
      <c r="C426" s="4"/>
      <c r="D426" s="4"/>
      <c r="E426" s="4"/>
      <c r="F426" s="100"/>
      <c r="G426" s="100"/>
      <c r="H426" s="103"/>
      <c r="I426" s="103"/>
      <c r="J426" s="4"/>
      <c r="K426" s="33"/>
      <c r="L426" s="4"/>
      <c r="M426" s="4"/>
      <c r="N426" s="34"/>
      <c r="O426" s="4"/>
      <c r="P426" s="5"/>
      <c r="Q426" s="35"/>
      <c r="R426" s="4"/>
      <c r="S426" s="4"/>
      <c r="T426" s="103"/>
      <c r="U426" s="103"/>
    </row>
    <row r="427" spans="1:21" ht="15.75" customHeight="1" x14ac:dyDescent="0.2">
      <c r="A427" s="4"/>
      <c r="B427" s="4"/>
      <c r="C427" s="4"/>
      <c r="D427" s="4"/>
      <c r="E427" s="4"/>
      <c r="F427" s="100"/>
      <c r="G427" s="100"/>
      <c r="H427" s="103"/>
      <c r="I427" s="103"/>
      <c r="J427" s="4"/>
      <c r="K427" s="33"/>
      <c r="L427" s="4"/>
      <c r="M427" s="4"/>
      <c r="N427" s="34"/>
      <c r="O427" s="4"/>
      <c r="P427" s="5"/>
      <c r="Q427" s="35"/>
      <c r="R427" s="4"/>
      <c r="S427" s="4"/>
      <c r="T427" s="103"/>
      <c r="U427" s="103"/>
    </row>
    <row r="428" spans="1:21" ht="15.75" customHeight="1" x14ac:dyDescent="0.2">
      <c r="A428" s="4"/>
      <c r="B428" s="4"/>
      <c r="C428" s="4"/>
      <c r="D428" s="4"/>
      <c r="E428" s="4"/>
      <c r="F428" s="100"/>
      <c r="G428" s="100"/>
      <c r="H428" s="103"/>
      <c r="I428" s="103"/>
      <c r="J428" s="4"/>
      <c r="K428" s="33"/>
      <c r="L428" s="4"/>
      <c r="M428" s="4"/>
      <c r="N428" s="34"/>
      <c r="O428" s="4"/>
      <c r="P428" s="5"/>
      <c r="Q428" s="35"/>
      <c r="R428" s="4"/>
      <c r="S428" s="4"/>
      <c r="T428" s="103"/>
      <c r="U428" s="103"/>
    </row>
    <row r="429" spans="1:21" ht="15.75" customHeight="1" x14ac:dyDescent="0.2">
      <c r="A429" s="4"/>
      <c r="B429" s="4"/>
      <c r="C429" s="4"/>
      <c r="D429" s="4"/>
      <c r="E429" s="4"/>
      <c r="F429" s="100"/>
      <c r="G429" s="100"/>
      <c r="H429" s="103"/>
      <c r="I429" s="103"/>
      <c r="J429" s="4"/>
      <c r="K429" s="33"/>
      <c r="L429" s="4"/>
      <c r="M429" s="4"/>
      <c r="N429" s="34"/>
      <c r="O429" s="4"/>
      <c r="P429" s="5"/>
      <c r="Q429" s="35"/>
      <c r="R429" s="4"/>
      <c r="S429" s="4"/>
      <c r="T429" s="103"/>
      <c r="U429" s="103"/>
    </row>
    <row r="430" spans="1:21" ht="15.75" customHeight="1" x14ac:dyDescent="0.2">
      <c r="A430" s="4"/>
      <c r="B430" s="4"/>
      <c r="C430" s="4"/>
      <c r="D430" s="4"/>
      <c r="E430" s="4"/>
      <c r="F430" s="100"/>
      <c r="G430" s="100"/>
      <c r="H430" s="103"/>
      <c r="I430" s="103"/>
      <c r="J430" s="4"/>
      <c r="K430" s="33"/>
      <c r="L430" s="4"/>
      <c r="M430" s="4"/>
      <c r="N430" s="34"/>
      <c r="O430" s="4"/>
      <c r="P430" s="5"/>
      <c r="Q430" s="35"/>
      <c r="R430" s="4"/>
      <c r="S430" s="4"/>
      <c r="T430" s="103"/>
      <c r="U430" s="103"/>
    </row>
    <row r="431" spans="1:21" ht="15.75" customHeight="1" x14ac:dyDescent="0.2">
      <c r="A431" s="4"/>
      <c r="B431" s="4"/>
      <c r="C431" s="4"/>
      <c r="D431" s="4"/>
      <c r="E431" s="4"/>
      <c r="F431" s="100"/>
      <c r="G431" s="100"/>
      <c r="H431" s="103"/>
      <c r="I431" s="103"/>
      <c r="J431" s="4"/>
      <c r="K431" s="33"/>
      <c r="L431" s="4"/>
      <c r="M431" s="4"/>
      <c r="N431" s="34"/>
      <c r="O431" s="4"/>
      <c r="P431" s="5"/>
      <c r="Q431" s="35"/>
      <c r="R431" s="4"/>
      <c r="S431" s="4"/>
      <c r="T431" s="103"/>
      <c r="U431" s="103"/>
    </row>
    <row r="432" spans="1:21" ht="15.75" customHeight="1" x14ac:dyDescent="0.2">
      <c r="A432" s="4"/>
      <c r="B432" s="4"/>
      <c r="C432" s="4"/>
      <c r="D432" s="4"/>
      <c r="E432" s="4"/>
      <c r="F432" s="100"/>
      <c r="G432" s="100"/>
      <c r="H432" s="103"/>
      <c r="I432" s="103"/>
      <c r="J432" s="4"/>
      <c r="K432" s="33"/>
      <c r="L432" s="4"/>
      <c r="M432" s="4"/>
      <c r="N432" s="34"/>
      <c r="O432" s="4"/>
      <c r="P432" s="5"/>
      <c r="Q432" s="35"/>
      <c r="R432" s="4"/>
      <c r="S432" s="4"/>
      <c r="T432" s="103"/>
      <c r="U432" s="103"/>
    </row>
    <row r="433" spans="1:21" ht="15.75" customHeight="1" x14ac:dyDescent="0.2">
      <c r="A433" s="4"/>
      <c r="B433" s="4"/>
      <c r="C433" s="4"/>
      <c r="D433" s="4"/>
      <c r="E433" s="4"/>
      <c r="F433" s="100"/>
      <c r="G433" s="100"/>
      <c r="H433" s="103"/>
      <c r="I433" s="103"/>
      <c r="J433" s="4"/>
      <c r="K433" s="33"/>
      <c r="L433" s="4"/>
      <c r="M433" s="4"/>
      <c r="N433" s="34"/>
      <c r="O433" s="4"/>
      <c r="P433" s="5"/>
      <c r="Q433" s="35"/>
      <c r="R433" s="4"/>
      <c r="S433" s="4"/>
      <c r="T433" s="103"/>
      <c r="U433" s="103"/>
    </row>
    <row r="434" spans="1:21" ht="15.75" customHeight="1" x14ac:dyDescent="0.2">
      <c r="A434" s="4"/>
      <c r="B434" s="4"/>
      <c r="C434" s="4"/>
      <c r="D434" s="4"/>
      <c r="E434" s="4"/>
      <c r="F434" s="100"/>
      <c r="G434" s="100"/>
      <c r="H434" s="103"/>
      <c r="I434" s="103"/>
      <c r="J434" s="4"/>
      <c r="K434" s="33"/>
      <c r="L434" s="4"/>
      <c r="M434" s="4"/>
      <c r="N434" s="34"/>
      <c r="O434" s="4"/>
      <c r="P434" s="5"/>
      <c r="Q434" s="35"/>
      <c r="R434" s="4"/>
      <c r="S434" s="4"/>
      <c r="T434" s="103"/>
      <c r="U434" s="103"/>
    </row>
    <row r="435" spans="1:21" ht="15.75" customHeight="1" x14ac:dyDescent="0.2">
      <c r="A435" s="4"/>
      <c r="B435" s="4"/>
      <c r="C435" s="4"/>
      <c r="D435" s="4"/>
      <c r="E435" s="4"/>
      <c r="F435" s="100"/>
      <c r="G435" s="100"/>
      <c r="H435" s="103"/>
      <c r="I435" s="103"/>
      <c r="J435" s="4"/>
      <c r="K435" s="33"/>
      <c r="L435" s="4"/>
      <c r="M435" s="4"/>
      <c r="N435" s="34"/>
      <c r="O435" s="4"/>
      <c r="P435" s="5"/>
      <c r="Q435" s="35"/>
      <c r="R435" s="4"/>
      <c r="S435" s="4"/>
      <c r="T435" s="103"/>
      <c r="U435" s="103"/>
    </row>
    <row r="436" spans="1:21" ht="15.75" customHeight="1" x14ac:dyDescent="0.2">
      <c r="A436" s="4"/>
      <c r="B436" s="4"/>
      <c r="C436" s="4"/>
      <c r="D436" s="4"/>
      <c r="E436" s="4"/>
      <c r="F436" s="100"/>
      <c r="G436" s="100"/>
      <c r="H436" s="103"/>
      <c r="I436" s="103"/>
      <c r="J436" s="4"/>
      <c r="K436" s="33"/>
      <c r="L436" s="4"/>
      <c r="M436" s="4"/>
      <c r="N436" s="34"/>
      <c r="O436" s="4"/>
      <c r="P436" s="5"/>
      <c r="Q436" s="35"/>
      <c r="R436" s="4"/>
      <c r="S436" s="4"/>
      <c r="T436" s="103"/>
      <c r="U436" s="103"/>
    </row>
    <row r="437" spans="1:21" ht="15.75" customHeight="1" x14ac:dyDescent="0.2">
      <c r="A437" s="4"/>
      <c r="B437" s="4"/>
      <c r="C437" s="4"/>
      <c r="D437" s="4"/>
      <c r="E437" s="4"/>
      <c r="F437" s="100"/>
      <c r="G437" s="100"/>
      <c r="H437" s="103"/>
      <c r="I437" s="103"/>
      <c r="J437" s="4"/>
      <c r="K437" s="33"/>
      <c r="L437" s="4"/>
      <c r="M437" s="4"/>
      <c r="N437" s="34"/>
      <c r="O437" s="4"/>
      <c r="P437" s="5"/>
      <c r="Q437" s="35"/>
      <c r="R437" s="4"/>
      <c r="S437" s="4"/>
      <c r="T437" s="103"/>
      <c r="U437" s="103"/>
    </row>
    <row r="438" spans="1:21" ht="15.75" customHeight="1" x14ac:dyDescent="0.2">
      <c r="A438" s="4"/>
      <c r="B438" s="4"/>
      <c r="C438" s="4"/>
      <c r="D438" s="4"/>
      <c r="E438" s="4"/>
      <c r="F438" s="100"/>
      <c r="G438" s="100"/>
      <c r="H438" s="103"/>
      <c r="I438" s="103"/>
      <c r="J438" s="4"/>
      <c r="K438" s="33"/>
      <c r="L438" s="4"/>
      <c r="M438" s="4"/>
      <c r="N438" s="34"/>
      <c r="O438" s="4"/>
      <c r="P438" s="5"/>
      <c r="Q438" s="35"/>
      <c r="R438" s="4"/>
      <c r="S438" s="4"/>
      <c r="T438" s="103"/>
      <c r="U438" s="103"/>
    </row>
    <row r="439" spans="1:21" ht="15.75" customHeight="1" x14ac:dyDescent="0.2">
      <c r="A439" s="4"/>
      <c r="B439" s="4"/>
      <c r="C439" s="4"/>
      <c r="D439" s="4"/>
      <c r="E439" s="4"/>
      <c r="F439" s="100"/>
      <c r="G439" s="100"/>
      <c r="H439" s="103"/>
      <c r="I439" s="103"/>
      <c r="J439" s="4"/>
      <c r="K439" s="33"/>
      <c r="L439" s="4"/>
      <c r="M439" s="4"/>
      <c r="N439" s="34"/>
      <c r="O439" s="4"/>
      <c r="P439" s="5"/>
      <c r="Q439" s="35"/>
      <c r="R439" s="4"/>
      <c r="S439" s="4"/>
      <c r="T439" s="103"/>
      <c r="U439" s="103"/>
    </row>
    <row r="440" spans="1:21" ht="15.75" customHeight="1" x14ac:dyDescent="0.2">
      <c r="A440" s="4"/>
      <c r="B440" s="4"/>
      <c r="C440" s="4"/>
      <c r="D440" s="4"/>
      <c r="E440" s="4"/>
      <c r="F440" s="100"/>
      <c r="G440" s="100"/>
      <c r="H440" s="103"/>
      <c r="I440" s="103"/>
      <c r="J440" s="4"/>
      <c r="K440" s="33"/>
      <c r="L440" s="4"/>
      <c r="M440" s="4"/>
      <c r="N440" s="34"/>
      <c r="O440" s="4"/>
      <c r="P440" s="5"/>
      <c r="Q440" s="35"/>
      <c r="R440" s="4"/>
      <c r="S440" s="4"/>
      <c r="T440" s="103"/>
      <c r="U440" s="103"/>
    </row>
    <row r="441" spans="1:21" ht="15.75" customHeight="1" x14ac:dyDescent="0.2">
      <c r="A441" s="4"/>
      <c r="B441" s="4"/>
      <c r="C441" s="4"/>
      <c r="D441" s="4"/>
      <c r="E441" s="4"/>
      <c r="F441" s="100"/>
      <c r="G441" s="100"/>
      <c r="H441" s="103"/>
      <c r="I441" s="103"/>
      <c r="J441" s="4"/>
      <c r="K441" s="33"/>
      <c r="L441" s="4"/>
      <c r="M441" s="4"/>
      <c r="N441" s="34"/>
      <c r="O441" s="4"/>
      <c r="P441" s="5"/>
      <c r="Q441" s="35"/>
      <c r="R441" s="4"/>
      <c r="S441" s="4"/>
      <c r="T441" s="103"/>
      <c r="U441" s="103"/>
    </row>
    <row r="442" spans="1:21" ht="15.75" customHeight="1" x14ac:dyDescent="0.2">
      <c r="A442" s="4"/>
      <c r="B442" s="4"/>
      <c r="C442" s="4"/>
      <c r="D442" s="4"/>
      <c r="E442" s="4"/>
      <c r="F442" s="100"/>
      <c r="G442" s="100"/>
      <c r="H442" s="103"/>
      <c r="I442" s="103"/>
      <c r="J442" s="4"/>
      <c r="K442" s="33"/>
      <c r="L442" s="4"/>
      <c r="M442" s="4"/>
      <c r="N442" s="34"/>
      <c r="O442" s="4"/>
      <c r="P442" s="5"/>
      <c r="Q442" s="35"/>
      <c r="R442" s="4"/>
      <c r="S442" s="4"/>
      <c r="T442" s="103"/>
      <c r="U442" s="103"/>
    </row>
    <row r="443" spans="1:21" ht="15.75" customHeight="1" x14ac:dyDescent="0.2">
      <c r="A443" s="4"/>
      <c r="B443" s="4"/>
      <c r="C443" s="4"/>
      <c r="D443" s="4"/>
      <c r="E443" s="4"/>
      <c r="F443" s="100"/>
      <c r="G443" s="100"/>
      <c r="H443" s="103"/>
      <c r="I443" s="103"/>
      <c r="J443" s="4"/>
      <c r="K443" s="33"/>
      <c r="L443" s="4"/>
      <c r="M443" s="4"/>
      <c r="N443" s="34"/>
      <c r="O443" s="4"/>
      <c r="P443" s="5"/>
      <c r="Q443" s="35"/>
      <c r="R443" s="4"/>
      <c r="S443" s="4"/>
      <c r="T443" s="103"/>
      <c r="U443" s="103"/>
    </row>
    <row r="444" spans="1:21" ht="15.75" customHeight="1" x14ac:dyDescent="0.2">
      <c r="A444" s="4"/>
      <c r="B444" s="4"/>
      <c r="C444" s="4"/>
      <c r="D444" s="4"/>
      <c r="E444" s="4"/>
      <c r="F444" s="100"/>
      <c r="G444" s="100"/>
      <c r="H444" s="103"/>
      <c r="I444" s="103"/>
      <c r="J444" s="4"/>
      <c r="K444" s="33"/>
      <c r="L444" s="4"/>
      <c r="M444" s="4"/>
      <c r="N444" s="34"/>
      <c r="O444" s="4"/>
      <c r="P444" s="5"/>
      <c r="Q444" s="35"/>
      <c r="R444" s="4"/>
      <c r="S444" s="4"/>
      <c r="T444" s="103"/>
      <c r="U444" s="103"/>
    </row>
    <row r="445" spans="1:21" ht="15.75" customHeight="1" x14ac:dyDescent="0.2">
      <c r="A445" s="4"/>
      <c r="B445" s="4"/>
      <c r="C445" s="4"/>
      <c r="D445" s="4"/>
      <c r="E445" s="4"/>
      <c r="F445" s="100"/>
      <c r="G445" s="100"/>
      <c r="H445" s="103"/>
      <c r="I445" s="103"/>
      <c r="J445" s="4"/>
      <c r="K445" s="33"/>
      <c r="L445" s="4"/>
      <c r="M445" s="4"/>
      <c r="N445" s="34"/>
      <c r="O445" s="4"/>
      <c r="P445" s="5"/>
      <c r="Q445" s="35"/>
      <c r="R445" s="4"/>
      <c r="S445" s="4"/>
      <c r="T445" s="103"/>
      <c r="U445" s="103"/>
    </row>
    <row r="446" spans="1:21" ht="15.75" customHeight="1" x14ac:dyDescent="0.2">
      <c r="A446" s="4"/>
      <c r="B446" s="4"/>
      <c r="C446" s="4"/>
      <c r="D446" s="4"/>
      <c r="E446" s="4"/>
      <c r="F446" s="100"/>
      <c r="G446" s="100"/>
      <c r="H446" s="103"/>
      <c r="I446" s="103"/>
      <c r="J446" s="4"/>
      <c r="K446" s="33"/>
      <c r="L446" s="4"/>
      <c r="M446" s="4"/>
      <c r="N446" s="34"/>
      <c r="O446" s="4"/>
      <c r="P446" s="5"/>
      <c r="Q446" s="35"/>
      <c r="R446" s="4"/>
      <c r="S446" s="4"/>
      <c r="T446" s="103"/>
      <c r="U446" s="103"/>
    </row>
    <row r="447" spans="1:21" ht="15.75" customHeight="1" x14ac:dyDescent="0.2">
      <c r="A447" s="4"/>
      <c r="B447" s="4"/>
      <c r="C447" s="4"/>
      <c r="D447" s="4"/>
      <c r="E447" s="4"/>
      <c r="F447" s="100"/>
      <c r="G447" s="100"/>
      <c r="H447" s="103"/>
      <c r="I447" s="103"/>
      <c r="J447" s="4"/>
      <c r="K447" s="33"/>
      <c r="L447" s="4"/>
      <c r="M447" s="4"/>
      <c r="N447" s="34"/>
      <c r="O447" s="4"/>
      <c r="P447" s="5"/>
      <c r="Q447" s="35"/>
      <c r="R447" s="4"/>
      <c r="S447" s="4"/>
      <c r="T447" s="103"/>
      <c r="U447" s="103"/>
    </row>
    <row r="448" spans="1:21" ht="15.75" customHeight="1" x14ac:dyDescent="0.2">
      <c r="A448" s="4"/>
      <c r="B448" s="4"/>
      <c r="C448" s="4"/>
      <c r="D448" s="4"/>
      <c r="E448" s="4"/>
      <c r="F448" s="100"/>
      <c r="G448" s="100"/>
      <c r="H448" s="103"/>
      <c r="I448" s="103"/>
      <c r="J448" s="4"/>
      <c r="K448" s="33"/>
      <c r="L448" s="4"/>
      <c r="M448" s="4"/>
      <c r="N448" s="34"/>
      <c r="O448" s="4"/>
      <c r="P448" s="5"/>
      <c r="Q448" s="35"/>
      <c r="R448" s="4"/>
      <c r="S448" s="4"/>
      <c r="T448" s="103"/>
      <c r="U448" s="103"/>
    </row>
    <row r="449" spans="1:21" ht="15.75" customHeight="1" x14ac:dyDescent="0.2">
      <c r="A449" s="4"/>
      <c r="B449" s="4"/>
      <c r="C449" s="4"/>
      <c r="D449" s="4"/>
      <c r="E449" s="4"/>
      <c r="F449" s="100"/>
      <c r="G449" s="100"/>
      <c r="H449" s="103"/>
      <c r="I449" s="103"/>
      <c r="J449" s="4"/>
      <c r="K449" s="33"/>
      <c r="L449" s="4"/>
      <c r="M449" s="4"/>
      <c r="N449" s="34"/>
      <c r="O449" s="4"/>
      <c r="P449" s="5"/>
      <c r="Q449" s="35"/>
      <c r="R449" s="4"/>
      <c r="S449" s="4"/>
      <c r="T449" s="103"/>
      <c r="U449" s="103"/>
    </row>
    <row r="450" spans="1:21" ht="15.75" customHeight="1" x14ac:dyDescent="0.2">
      <c r="A450" s="4"/>
      <c r="B450" s="4"/>
      <c r="C450" s="4"/>
      <c r="D450" s="4"/>
      <c r="E450" s="4"/>
      <c r="F450" s="100"/>
      <c r="G450" s="100"/>
      <c r="H450" s="103"/>
      <c r="I450" s="103"/>
      <c r="J450" s="4"/>
      <c r="K450" s="33"/>
      <c r="L450" s="4"/>
      <c r="M450" s="4"/>
      <c r="N450" s="34"/>
      <c r="O450" s="4"/>
      <c r="P450" s="5"/>
      <c r="Q450" s="35"/>
      <c r="R450" s="4"/>
      <c r="S450" s="4"/>
      <c r="T450" s="103"/>
      <c r="U450" s="103"/>
    </row>
    <row r="451" spans="1:21" ht="15.75" customHeight="1" x14ac:dyDescent="0.2">
      <c r="A451" s="4"/>
      <c r="B451" s="4"/>
      <c r="C451" s="4"/>
      <c r="D451" s="4"/>
      <c r="E451" s="4"/>
      <c r="F451" s="100"/>
      <c r="G451" s="100"/>
      <c r="H451" s="103"/>
      <c r="I451" s="103"/>
      <c r="J451" s="4"/>
      <c r="K451" s="33"/>
      <c r="L451" s="4"/>
      <c r="M451" s="4"/>
      <c r="N451" s="34"/>
      <c r="O451" s="4"/>
      <c r="P451" s="5"/>
      <c r="Q451" s="35"/>
      <c r="R451" s="4"/>
      <c r="S451" s="4"/>
      <c r="T451" s="103"/>
      <c r="U451" s="103"/>
    </row>
    <row r="452" spans="1:21" ht="15.75" customHeight="1" x14ac:dyDescent="0.2">
      <c r="A452" s="4"/>
      <c r="B452" s="4"/>
      <c r="C452" s="4"/>
      <c r="D452" s="4"/>
      <c r="E452" s="4"/>
      <c r="F452" s="100"/>
      <c r="G452" s="100"/>
      <c r="H452" s="103"/>
      <c r="I452" s="103"/>
      <c r="J452" s="4"/>
      <c r="K452" s="33"/>
      <c r="L452" s="4"/>
      <c r="M452" s="4"/>
      <c r="N452" s="34"/>
      <c r="O452" s="4"/>
      <c r="P452" s="5"/>
      <c r="Q452" s="35"/>
      <c r="R452" s="4"/>
      <c r="S452" s="4"/>
      <c r="T452" s="103"/>
      <c r="U452" s="103"/>
    </row>
    <row r="453" spans="1:21" ht="15.75" customHeight="1" x14ac:dyDescent="0.2">
      <c r="A453" s="4"/>
      <c r="B453" s="4"/>
      <c r="C453" s="4"/>
      <c r="D453" s="4"/>
      <c r="E453" s="4"/>
      <c r="F453" s="100"/>
      <c r="G453" s="100"/>
      <c r="H453" s="103"/>
      <c r="I453" s="103"/>
      <c r="J453" s="4"/>
      <c r="K453" s="33"/>
      <c r="L453" s="4"/>
      <c r="M453" s="4"/>
      <c r="N453" s="34"/>
      <c r="O453" s="4"/>
      <c r="P453" s="5"/>
      <c r="Q453" s="35"/>
      <c r="R453" s="4"/>
      <c r="S453" s="4"/>
      <c r="T453" s="103"/>
      <c r="U453" s="103"/>
    </row>
    <row r="454" spans="1:21" ht="15.75" customHeight="1" x14ac:dyDescent="0.2">
      <c r="A454" s="4"/>
      <c r="B454" s="4"/>
      <c r="C454" s="4"/>
      <c r="D454" s="4"/>
      <c r="E454" s="4"/>
      <c r="F454" s="100"/>
      <c r="G454" s="100"/>
      <c r="H454" s="103"/>
      <c r="I454" s="103"/>
      <c r="J454" s="4"/>
      <c r="K454" s="33"/>
      <c r="L454" s="4"/>
      <c r="M454" s="4"/>
      <c r="N454" s="34"/>
      <c r="O454" s="4"/>
      <c r="P454" s="5"/>
      <c r="Q454" s="35"/>
      <c r="R454" s="4"/>
      <c r="S454" s="4"/>
      <c r="T454" s="103"/>
      <c r="U454" s="103"/>
    </row>
    <row r="455" spans="1:21" ht="15.75" customHeight="1" x14ac:dyDescent="0.2">
      <c r="A455" s="4"/>
      <c r="B455" s="4"/>
      <c r="C455" s="4"/>
      <c r="D455" s="4"/>
      <c r="E455" s="4"/>
      <c r="F455" s="100"/>
      <c r="G455" s="100"/>
      <c r="H455" s="103"/>
      <c r="I455" s="103"/>
      <c r="J455" s="4"/>
      <c r="K455" s="33"/>
      <c r="L455" s="4"/>
      <c r="M455" s="4"/>
      <c r="N455" s="34"/>
      <c r="O455" s="4"/>
      <c r="P455" s="5"/>
      <c r="Q455" s="35"/>
      <c r="R455" s="4"/>
      <c r="S455" s="4"/>
      <c r="T455" s="103"/>
      <c r="U455" s="103"/>
    </row>
    <row r="456" spans="1:21" ht="15.75" customHeight="1" x14ac:dyDescent="0.2">
      <c r="A456" s="4"/>
      <c r="B456" s="4"/>
      <c r="C456" s="4"/>
      <c r="D456" s="4"/>
      <c r="E456" s="4"/>
      <c r="F456" s="100"/>
      <c r="G456" s="100"/>
      <c r="H456" s="103"/>
      <c r="I456" s="103"/>
      <c r="J456" s="4"/>
      <c r="K456" s="33"/>
      <c r="L456" s="4"/>
      <c r="M456" s="4"/>
      <c r="N456" s="34"/>
      <c r="O456" s="4"/>
      <c r="P456" s="5"/>
      <c r="Q456" s="35"/>
      <c r="R456" s="4"/>
      <c r="S456" s="4"/>
      <c r="T456" s="103"/>
      <c r="U456" s="103"/>
    </row>
    <row r="457" spans="1:21" ht="15.75" customHeight="1" x14ac:dyDescent="0.2">
      <c r="A457" s="4"/>
      <c r="B457" s="4"/>
      <c r="C457" s="4"/>
      <c r="D457" s="4"/>
      <c r="E457" s="4"/>
      <c r="F457" s="100"/>
      <c r="G457" s="100"/>
      <c r="H457" s="103"/>
      <c r="I457" s="103"/>
      <c r="J457" s="4"/>
      <c r="K457" s="33"/>
      <c r="L457" s="4"/>
      <c r="M457" s="4"/>
      <c r="N457" s="34"/>
      <c r="O457" s="4"/>
      <c r="P457" s="5"/>
      <c r="Q457" s="35"/>
      <c r="R457" s="4"/>
      <c r="S457" s="4"/>
      <c r="T457" s="103"/>
      <c r="U457" s="103"/>
    </row>
    <row r="458" spans="1:21" ht="15.75" customHeight="1" x14ac:dyDescent="0.2">
      <c r="A458" s="4"/>
      <c r="B458" s="4"/>
      <c r="C458" s="4"/>
      <c r="D458" s="4"/>
      <c r="E458" s="4"/>
      <c r="F458" s="100"/>
      <c r="G458" s="100"/>
      <c r="H458" s="103"/>
      <c r="I458" s="103"/>
      <c r="J458" s="4"/>
      <c r="K458" s="33"/>
      <c r="L458" s="4"/>
      <c r="M458" s="4"/>
      <c r="N458" s="34"/>
      <c r="O458" s="4"/>
      <c r="P458" s="5"/>
      <c r="Q458" s="35"/>
      <c r="R458" s="4"/>
      <c r="S458" s="4"/>
      <c r="T458" s="103"/>
      <c r="U458" s="103"/>
    </row>
    <row r="459" spans="1:21" ht="15.75" customHeight="1" x14ac:dyDescent="0.2">
      <c r="A459" s="4"/>
      <c r="B459" s="4"/>
      <c r="C459" s="4"/>
      <c r="D459" s="4"/>
      <c r="E459" s="4"/>
      <c r="F459" s="100"/>
      <c r="G459" s="100"/>
      <c r="H459" s="103"/>
      <c r="I459" s="103"/>
      <c r="J459" s="4"/>
      <c r="K459" s="33"/>
      <c r="L459" s="4"/>
      <c r="M459" s="4"/>
      <c r="N459" s="34"/>
      <c r="O459" s="4"/>
      <c r="P459" s="5"/>
      <c r="Q459" s="35"/>
      <c r="R459" s="4"/>
      <c r="S459" s="4"/>
      <c r="T459" s="103"/>
      <c r="U459" s="103"/>
    </row>
    <row r="460" spans="1:21" ht="15.75" customHeight="1" x14ac:dyDescent="0.2">
      <c r="A460" s="4"/>
      <c r="B460" s="4"/>
      <c r="C460" s="4"/>
      <c r="D460" s="4"/>
      <c r="E460" s="4"/>
      <c r="F460" s="100"/>
      <c r="G460" s="100"/>
      <c r="H460" s="103"/>
      <c r="I460" s="103"/>
      <c r="J460" s="4"/>
      <c r="K460" s="33"/>
      <c r="L460" s="4"/>
      <c r="M460" s="4"/>
      <c r="N460" s="34"/>
      <c r="O460" s="4"/>
      <c r="P460" s="5"/>
      <c r="Q460" s="35"/>
      <c r="R460" s="4"/>
      <c r="S460" s="4"/>
      <c r="T460" s="103"/>
      <c r="U460" s="103"/>
    </row>
    <row r="461" spans="1:21" ht="15.75" customHeight="1" x14ac:dyDescent="0.2">
      <c r="A461" s="4"/>
      <c r="B461" s="4"/>
      <c r="C461" s="4"/>
      <c r="D461" s="4"/>
      <c r="E461" s="4"/>
      <c r="F461" s="100"/>
      <c r="G461" s="100"/>
      <c r="H461" s="103"/>
      <c r="I461" s="103"/>
      <c r="J461" s="4"/>
      <c r="K461" s="33"/>
      <c r="L461" s="4"/>
      <c r="M461" s="4"/>
      <c r="N461" s="34"/>
      <c r="O461" s="4"/>
      <c r="P461" s="5"/>
      <c r="Q461" s="35"/>
      <c r="R461" s="4"/>
      <c r="S461" s="4"/>
      <c r="T461" s="103"/>
      <c r="U461" s="103"/>
    </row>
    <row r="462" spans="1:21" ht="15.75" customHeight="1" x14ac:dyDescent="0.2">
      <c r="A462" s="4"/>
      <c r="B462" s="4"/>
      <c r="C462" s="4"/>
      <c r="D462" s="4"/>
      <c r="E462" s="4"/>
      <c r="F462" s="100"/>
      <c r="G462" s="100"/>
      <c r="H462" s="103"/>
      <c r="I462" s="103"/>
      <c r="J462" s="4"/>
      <c r="K462" s="33"/>
      <c r="L462" s="4"/>
      <c r="M462" s="4"/>
      <c r="N462" s="34"/>
      <c r="O462" s="4"/>
      <c r="P462" s="5"/>
      <c r="Q462" s="35"/>
      <c r="R462" s="4"/>
      <c r="S462" s="4"/>
      <c r="T462" s="103"/>
      <c r="U462" s="103"/>
    </row>
    <row r="463" spans="1:21" ht="15.75" customHeight="1" x14ac:dyDescent="0.2">
      <c r="A463" s="4"/>
      <c r="B463" s="4"/>
      <c r="C463" s="4"/>
      <c r="D463" s="4"/>
      <c r="E463" s="4"/>
      <c r="F463" s="100"/>
      <c r="G463" s="100"/>
      <c r="H463" s="103"/>
      <c r="I463" s="103"/>
      <c r="J463" s="4"/>
      <c r="K463" s="33"/>
      <c r="L463" s="4"/>
      <c r="M463" s="4"/>
      <c r="N463" s="34"/>
      <c r="O463" s="4"/>
      <c r="P463" s="5"/>
      <c r="Q463" s="35"/>
      <c r="R463" s="4"/>
      <c r="S463" s="4"/>
      <c r="T463" s="103"/>
      <c r="U463" s="103"/>
    </row>
    <row r="464" spans="1:21" ht="15.75" customHeight="1" x14ac:dyDescent="0.2">
      <c r="A464" s="4"/>
      <c r="B464" s="4"/>
      <c r="C464" s="4"/>
      <c r="D464" s="4"/>
      <c r="E464" s="4"/>
      <c r="F464" s="100"/>
      <c r="G464" s="100"/>
      <c r="H464" s="103"/>
      <c r="I464" s="103"/>
      <c r="J464" s="4"/>
      <c r="K464" s="33"/>
      <c r="L464" s="4"/>
      <c r="M464" s="4"/>
      <c r="N464" s="34"/>
      <c r="O464" s="4"/>
      <c r="P464" s="5"/>
      <c r="Q464" s="35"/>
      <c r="R464" s="4"/>
      <c r="S464" s="4"/>
      <c r="T464" s="103"/>
      <c r="U464" s="103"/>
    </row>
    <row r="465" spans="1:21" ht="15.75" customHeight="1" x14ac:dyDescent="0.2">
      <c r="A465" s="4"/>
      <c r="B465" s="4"/>
      <c r="C465" s="4"/>
      <c r="D465" s="4"/>
      <c r="E465" s="4"/>
      <c r="F465" s="100"/>
      <c r="G465" s="100"/>
      <c r="H465" s="103"/>
      <c r="I465" s="103"/>
      <c r="J465" s="4"/>
      <c r="K465" s="33"/>
      <c r="L465" s="4"/>
      <c r="M465" s="4"/>
      <c r="N465" s="34"/>
      <c r="O465" s="4"/>
      <c r="P465" s="5"/>
      <c r="Q465" s="35"/>
      <c r="R465" s="4"/>
      <c r="S465" s="4"/>
      <c r="T465" s="103"/>
      <c r="U465" s="103"/>
    </row>
    <row r="466" spans="1:21" ht="15.75" customHeight="1" x14ac:dyDescent="0.2">
      <c r="A466" s="4"/>
      <c r="B466" s="4"/>
      <c r="C466" s="4"/>
      <c r="D466" s="4"/>
      <c r="E466" s="4"/>
      <c r="F466" s="100"/>
      <c r="G466" s="100"/>
      <c r="H466" s="103"/>
      <c r="I466" s="103"/>
      <c r="J466" s="4"/>
      <c r="K466" s="33"/>
      <c r="L466" s="4"/>
      <c r="M466" s="4"/>
      <c r="N466" s="34"/>
      <c r="O466" s="4"/>
      <c r="P466" s="5"/>
      <c r="Q466" s="35"/>
      <c r="R466" s="4"/>
      <c r="S466" s="4"/>
      <c r="T466" s="103"/>
      <c r="U466" s="103"/>
    </row>
    <row r="467" spans="1:21" ht="15.75" customHeight="1" x14ac:dyDescent="0.2">
      <c r="A467" s="4"/>
      <c r="B467" s="4"/>
      <c r="C467" s="4"/>
      <c r="D467" s="4"/>
      <c r="E467" s="4"/>
      <c r="F467" s="100"/>
      <c r="G467" s="100"/>
      <c r="H467" s="103"/>
      <c r="I467" s="103"/>
      <c r="J467" s="4"/>
      <c r="K467" s="33"/>
      <c r="L467" s="4"/>
      <c r="M467" s="4"/>
      <c r="N467" s="34"/>
      <c r="O467" s="4"/>
      <c r="P467" s="5"/>
      <c r="Q467" s="35"/>
      <c r="R467" s="4"/>
      <c r="S467" s="4"/>
      <c r="T467" s="103"/>
      <c r="U467" s="103"/>
    </row>
    <row r="468" spans="1:21" ht="15.75" customHeight="1" x14ac:dyDescent="0.2">
      <c r="A468" s="4"/>
      <c r="B468" s="4"/>
      <c r="C468" s="4"/>
      <c r="D468" s="4"/>
      <c r="E468" s="4"/>
      <c r="F468" s="100"/>
      <c r="G468" s="100"/>
      <c r="H468" s="103"/>
      <c r="I468" s="103"/>
      <c r="J468" s="4"/>
      <c r="K468" s="33"/>
      <c r="L468" s="4"/>
      <c r="M468" s="4"/>
      <c r="N468" s="34"/>
      <c r="O468" s="4"/>
      <c r="P468" s="5"/>
      <c r="Q468" s="35"/>
      <c r="R468" s="4"/>
      <c r="S468" s="4"/>
      <c r="T468" s="103"/>
      <c r="U468" s="103"/>
    </row>
    <row r="469" spans="1:21" ht="15.75" customHeight="1" x14ac:dyDescent="0.2">
      <c r="A469" s="4"/>
      <c r="B469" s="4"/>
      <c r="C469" s="4"/>
      <c r="D469" s="4"/>
      <c r="E469" s="4"/>
      <c r="F469" s="100"/>
      <c r="G469" s="100"/>
      <c r="H469" s="103"/>
      <c r="I469" s="103"/>
      <c r="J469" s="4"/>
      <c r="K469" s="33"/>
      <c r="L469" s="4"/>
      <c r="M469" s="4"/>
      <c r="N469" s="34"/>
      <c r="O469" s="4"/>
      <c r="P469" s="5"/>
      <c r="Q469" s="35"/>
      <c r="R469" s="4"/>
      <c r="S469" s="4"/>
      <c r="T469" s="103"/>
      <c r="U469" s="103"/>
    </row>
    <row r="470" spans="1:21" ht="15.75" customHeight="1" x14ac:dyDescent="0.2">
      <c r="A470" s="4"/>
      <c r="B470" s="4"/>
      <c r="C470" s="4"/>
      <c r="D470" s="4"/>
      <c r="E470" s="4"/>
      <c r="F470" s="100"/>
      <c r="G470" s="100"/>
      <c r="H470" s="103"/>
      <c r="I470" s="103"/>
      <c r="J470" s="4"/>
      <c r="K470" s="33"/>
      <c r="L470" s="4"/>
      <c r="M470" s="4"/>
      <c r="N470" s="34"/>
      <c r="O470" s="4"/>
      <c r="P470" s="5"/>
      <c r="Q470" s="35"/>
      <c r="R470" s="4"/>
      <c r="S470" s="4"/>
      <c r="T470" s="103"/>
      <c r="U470" s="103"/>
    </row>
    <row r="471" spans="1:21" ht="15.75" customHeight="1" x14ac:dyDescent="0.2">
      <c r="A471" s="4"/>
      <c r="B471" s="4"/>
      <c r="C471" s="4"/>
      <c r="D471" s="4"/>
      <c r="E471" s="4"/>
      <c r="F471" s="100"/>
      <c r="G471" s="100"/>
      <c r="H471" s="103"/>
      <c r="I471" s="103"/>
      <c r="J471" s="4"/>
      <c r="K471" s="33"/>
      <c r="L471" s="4"/>
      <c r="M471" s="4"/>
      <c r="N471" s="34"/>
      <c r="O471" s="4"/>
      <c r="P471" s="5"/>
      <c r="Q471" s="35"/>
      <c r="R471" s="4"/>
      <c r="S471" s="4"/>
      <c r="T471" s="103"/>
      <c r="U471" s="103"/>
    </row>
    <row r="472" spans="1:21" ht="15.75" customHeight="1" x14ac:dyDescent="0.2">
      <c r="A472" s="4"/>
      <c r="B472" s="4"/>
      <c r="C472" s="4"/>
      <c r="D472" s="4"/>
      <c r="E472" s="4"/>
      <c r="F472" s="100"/>
      <c r="G472" s="100"/>
      <c r="H472" s="103"/>
      <c r="I472" s="103"/>
      <c r="J472" s="4"/>
      <c r="K472" s="33"/>
      <c r="L472" s="4"/>
      <c r="M472" s="4"/>
      <c r="N472" s="34"/>
      <c r="O472" s="4"/>
      <c r="P472" s="5"/>
      <c r="Q472" s="35"/>
      <c r="R472" s="4"/>
      <c r="S472" s="4"/>
      <c r="T472" s="103"/>
      <c r="U472" s="103"/>
    </row>
    <row r="473" spans="1:21" ht="15.75" customHeight="1" x14ac:dyDescent="0.2">
      <c r="A473" s="4"/>
      <c r="B473" s="4"/>
      <c r="C473" s="4"/>
      <c r="D473" s="4"/>
      <c r="E473" s="4"/>
      <c r="F473" s="100"/>
      <c r="G473" s="100"/>
      <c r="H473" s="103"/>
      <c r="I473" s="103"/>
      <c r="J473" s="4"/>
      <c r="K473" s="33"/>
      <c r="L473" s="4"/>
      <c r="M473" s="4"/>
      <c r="N473" s="34"/>
      <c r="O473" s="4"/>
      <c r="P473" s="5"/>
      <c r="Q473" s="35"/>
      <c r="R473" s="4"/>
      <c r="S473" s="4"/>
      <c r="T473" s="103"/>
      <c r="U473" s="103"/>
    </row>
    <row r="474" spans="1:21" ht="15.75" customHeight="1" x14ac:dyDescent="0.2">
      <c r="A474" s="4"/>
      <c r="B474" s="4"/>
      <c r="C474" s="4"/>
      <c r="D474" s="4"/>
      <c r="E474" s="4"/>
      <c r="F474" s="100"/>
      <c r="G474" s="100"/>
      <c r="H474" s="103"/>
      <c r="I474" s="103"/>
      <c r="J474" s="4"/>
      <c r="K474" s="33"/>
      <c r="L474" s="4"/>
      <c r="M474" s="4"/>
      <c r="N474" s="34"/>
      <c r="O474" s="4"/>
      <c r="P474" s="5"/>
      <c r="Q474" s="35"/>
      <c r="R474" s="4"/>
      <c r="S474" s="4"/>
      <c r="T474" s="103"/>
      <c r="U474" s="103"/>
    </row>
    <row r="475" spans="1:21" ht="15.75" customHeight="1" x14ac:dyDescent="0.2">
      <c r="A475" s="4"/>
      <c r="B475" s="4"/>
      <c r="C475" s="4"/>
      <c r="D475" s="4"/>
      <c r="E475" s="4"/>
      <c r="F475" s="100"/>
      <c r="G475" s="100"/>
      <c r="H475" s="103"/>
      <c r="I475" s="103"/>
      <c r="J475" s="4"/>
      <c r="K475" s="33"/>
      <c r="L475" s="4"/>
      <c r="M475" s="4"/>
      <c r="N475" s="34"/>
      <c r="O475" s="4"/>
      <c r="P475" s="5"/>
      <c r="Q475" s="35"/>
      <c r="R475" s="4"/>
      <c r="S475" s="4"/>
      <c r="T475" s="103"/>
      <c r="U475" s="103"/>
    </row>
    <row r="476" spans="1:21" ht="15.75" customHeight="1" x14ac:dyDescent="0.2">
      <c r="A476" s="4"/>
      <c r="B476" s="4"/>
      <c r="C476" s="4"/>
      <c r="D476" s="4"/>
      <c r="E476" s="4"/>
      <c r="F476" s="100"/>
      <c r="G476" s="100"/>
      <c r="H476" s="103"/>
      <c r="I476" s="103"/>
      <c r="J476" s="4"/>
      <c r="K476" s="33"/>
      <c r="L476" s="4"/>
      <c r="M476" s="4"/>
      <c r="N476" s="34"/>
      <c r="O476" s="4"/>
      <c r="P476" s="5"/>
      <c r="Q476" s="35"/>
      <c r="R476" s="4"/>
      <c r="S476" s="4"/>
      <c r="T476" s="103"/>
      <c r="U476" s="103"/>
    </row>
    <row r="477" spans="1:21" ht="15.75" customHeight="1" x14ac:dyDescent="0.2">
      <c r="A477" s="4"/>
      <c r="B477" s="4"/>
      <c r="C477" s="4"/>
      <c r="D477" s="4"/>
      <c r="E477" s="4"/>
      <c r="F477" s="100"/>
      <c r="G477" s="100"/>
      <c r="H477" s="103"/>
      <c r="I477" s="103"/>
      <c r="J477" s="4"/>
      <c r="K477" s="33"/>
      <c r="L477" s="4"/>
      <c r="M477" s="4"/>
      <c r="N477" s="34"/>
      <c r="O477" s="4"/>
      <c r="P477" s="5"/>
      <c r="Q477" s="35"/>
      <c r="R477" s="4"/>
      <c r="S477" s="4"/>
      <c r="T477" s="103"/>
      <c r="U477" s="103"/>
    </row>
    <row r="478" spans="1:21" ht="15.75" customHeight="1" x14ac:dyDescent="0.2">
      <c r="A478" s="4"/>
      <c r="B478" s="4"/>
      <c r="C478" s="4"/>
      <c r="D478" s="4"/>
      <c r="E478" s="4"/>
      <c r="F478" s="100"/>
      <c r="G478" s="100"/>
      <c r="H478" s="103"/>
      <c r="I478" s="103"/>
      <c r="J478" s="4"/>
      <c r="K478" s="33"/>
      <c r="L478" s="4"/>
      <c r="M478" s="4"/>
      <c r="N478" s="34"/>
      <c r="O478" s="4"/>
      <c r="P478" s="5"/>
      <c r="Q478" s="35"/>
      <c r="R478" s="4"/>
      <c r="S478" s="4"/>
      <c r="T478" s="103"/>
      <c r="U478" s="103"/>
    </row>
    <row r="479" spans="1:21" ht="15.75" customHeight="1" x14ac:dyDescent="0.2">
      <c r="A479" s="4"/>
      <c r="B479" s="4"/>
      <c r="C479" s="4"/>
      <c r="D479" s="4"/>
      <c r="E479" s="4"/>
      <c r="F479" s="100"/>
      <c r="G479" s="100"/>
      <c r="H479" s="103"/>
      <c r="I479" s="103"/>
      <c r="J479" s="4"/>
      <c r="K479" s="33"/>
      <c r="L479" s="4"/>
      <c r="M479" s="4"/>
      <c r="N479" s="34"/>
      <c r="O479" s="4"/>
      <c r="P479" s="5"/>
      <c r="Q479" s="35"/>
      <c r="R479" s="4"/>
      <c r="S479" s="4"/>
      <c r="T479" s="103"/>
      <c r="U479" s="103"/>
    </row>
    <row r="480" spans="1:21" ht="15.75" customHeight="1" x14ac:dyDescent="0.2">
      <c r="A480" s="4"/>
      <c r="B480" s="4"/>
      <c r="C480" s="4"/>
      <c r="D480" s="4"/>
      <c r="E480" s="4"/>
      <c r="F480" s="100"/>
      <c r="G480" s="100"/>
      <c r="H480" s="103"/>
      <c r="I480" s="103"/>
      <c r="J480" s="4"/>
      <c r="K480" s="33"/>
      <c r="L480" s="4"/>
      <c r="M480" s="4"/>
      <c r="N480" s="34"/>
      <c r="O480" s="4"/>
      <c r="P480" s="5"/>
      <c r="Q480" s="35"/>
      <c r="R480" s="4"/>
      <c r="S480" s="4"/>
      <c r="T480" s="103"/>
      <c r="U480" s="103"/>
    </row>
    <row r="481" spans="1:21" ht="15.75" customHeight="1" x14ac:dyDescent="0.2">
      <c r="A481" s="4"/>
      <c r="B481" s="4"/>
      <c r="C481" s="4"/>
      <c r="D481" s="4"/>
      <c r="E481" s="4"/>
      <c r="F481" s="100"/>
      <c r="G481" s="100"/>
      <c r="H481" s="103"/>
      <c r="I481" s="103"/>
      <c r="J481" s="4"/>
      <c r="K481" s="33"/>
      <c r="L481" s="4"/>
      <c r="M481" s="4"/>
      <c r="N481" s="34"/>
      <c r="O481" s="4"/>
      <c r="P481" s="5"/>
      <c r="Q481" s="35"/>
      <c r="R481" s="4"/>
      <c r="S481" s="4"/>
      <c r="T481" s="103"/>
      <c r="U481" s="103"/>
    </row>
    <row r="482" spans="1:21" ht="15.75" customHeight="1" x14ac:dyDescent="0.2">
      <c r="A482" s="4"/>
      <c r="B482" s="4"/>
      <c r="C482" s="4"/>
      <c r="D482" s="4"/>
      <c r="E482" s="4"/>
      <c r="F482" s="100"/>
      <c r="G482" s="100"/>
      <c r="H482" s="103"/>
      <c r="I482" s="103"/>
      <c r="J482" s="4"/>
      <c r="K482" s="33"/>
      <c r="L482" s="4"/>
      <c r="M482" s="4"/>
      <c r="N482" s="34"/>
      <c r="O482" s="4"/>
      <c r="P482" s="5"/>
      <c r="Q482" s="35"/>
      <c r="R482" s="4"/>
      <c r="S482" s="4"/>
      <c r="T482" s="103"/>
      <c r="U482" s="103"/>
    </row>
    <row r="483" spans="1:21" ht="15.75" customHeight="1" x14ac:dyDescent="0.2">
      <c r="A483" s="4"/>
      <c r="B483" s="4"/>
      <c r="C483" s="4"/>
      <c r="D483" s="4"/>
      <c r="E483" s="4"/>
      <c r="F483" s="100"/>
      <c r="G483" s="100"/>
      <c r="H483" s="103"/>
      <c r="I483" s="103"/>
      <c r="J483" s="4"/>
      <c r="K483" s="33"/>
      <c r="L483" s="4"/>
      <c r="M483" s="4"/>
      <c r="N483" s="34"/>
      <c r="O483" s="4"/>
      <c r="P483" s="5"/>
      <c r="Q483" s="35"/>
      <c r="R483" s="4"/>
      <c r="S483" s="4"/>
      <c r="T483" s="103"/>
      <c r="U483" s="103"/>
    </row>
    <row r="484" spans="1:21" ht="15.75" customHeight="1" x14ac:dyDescent="0.2">
      <c r="A484" s="4"/>
      <c r="B484" s="4"/>
      <c r="C484" s="4"/>
      <c r="D484" s="4"/>
      <c r="E484" s="4"/>
      <c r="F484" s="100"/>
      <c r="G484" s="100"/>
      <c r="H484" s="103"/>
      <c r="I484" s="103"/>
      <c r="J484" s="4"/>
      <c r="K484" s="33"/>
      <c r="L484" s="4"/>
      <c r="M484" s="4"/>
      <c r="N484" s="34"/>
      <c r="O484" s="4"/>
      <c r="P484" s="5"/>
      <c r="Q484" s="35"/>
      <c r="R484" s="4"/>
      <c r="S484" s="4"/>
      <c r="T484" s="103"/>
      <c r="U484" s="103"/>
    </row>
    <row r="485" spans="1:21" ht="15.75" customHeight="1" x14ac:dyDescent="0.2">
      <c r="A485" s="4"/>
      <c r="B485" s="4"/>
      <c r="C485" s="4"/>
      <c r="D485" s="4"/>
      <c r="E485" s="4"/>
      <c r="F485" s="100"/>
      <c r="G485" s="100"/>
      <c r="H485" s="103"/>
      <c r="I485" s="103"/>
      <c r="J485" s="4"/>
      <c r="K485" s="33"/>
      <c r="L485" s="4"/>
      <c r="M485" s="4"/>
      <c r="N485" s="34"/>
      <c r="O485" s="4"/>
      <c r="P485" s="5"/>
      <c r="Q485" s="35"/>
      <c r="R485" s="4"/>
      <c r="S485" s="4"/>
      <c r="T485" s="103"/>
      <c r="U485" s="103"/>
    </row>
    <row r="486" spans="1:21" ht="15.75" customHeight="1" x14ac:dyDescent="0.2">
      <c r="A486" s="4"/>
      <c r="B486" s="4"/>
      <c r="C486" s="4"/>
      <c r="D486" s="4"/>
      <c r="E486" s="4"/>
      <c r="F486" s="100"/>
      <c r="G486" s="100"/>
      <c r="H486" s="103"/>
      <c r="I486" s="103"/>
      <c r="J486" s="4"/>
      <c r="K486" s="33"/>
      <c r="L486" s="4"/>
      <c r="M486" s="4"/>
      <c r="N486" s="34"/>
      <c r="O486" s="4"/>
      <c r="P486" s="5"/>
      <c r="Q486" s="35"/>
      <c r="R486" s="4"/>
      <c r="S486" s="4"/>
      <c r="T486" s="103"/>
      <c r="U486" s="103"/>
    </row>
    <row r="487" spans="1:21" ht="15.75" customHeight="1" x14ac:dyDescent="0.2">
      <c r="A487" s="4"/>
      <c r="B487" s="4"/>
      <c r="C487" s="4"/>
      <c r="D487" s="4"/>
      <c r="E487" s="4"/>
      <c r="F487" s="100"/>
      <c r="G487" s="100"/>
      <c r="H487" s="103"/>
      <c r="I487" s="103"/>
      <c r="J487" s="4"/>
      <c r="K487" s="33"/>
      <c r="L487" s="4"/>
      <c r="M487" s="4"/>
      <c r="N487" s="34"/>
      <c r="O487" s="4"/>
      <c r="P487" s="5"/>
      <c r="Q487" s="35"/>
      <c r="R487" s="4"/>
      <c r="S487" s="4"/>
      <c r="T487" s="103"/>
      <c r="U487" s="103"/>
    </row>
    <row r="488" spans="1:21" ht="15.75" customHeight="1" x14ac:dyDescent="0.2">
      <c r="A488" s="4"/>
      <c r="B488" s="4"/>
      <c r="C488" s="4"/>
      <c r="D488" s="4"/>
      <c r="E488" s="4"/>
      <c r="F488" s="100"/>
      <c r="G488" s="100"/>
      <c r="H488" s="103"/>
      <c r="I488" s="103"/>
      <c r="J488" s="4"/>
      <c r="K488" s="33"/>
      <c r="L488" s="4"/>
      <c r="M488" s="4"/>
      <c r="N488" s="34"/>
      <c r="O488" s="4"/>
      <c r="P488" s="5"/>
      <c r="Q488" s="35"/>
      <c r="R488" s="4"/>
      <c r="S488" s="4"/>
      <c r="T488" s="103"/>
      <c r="U488" s="103"/>
    </row>
    <row r="489" spans="1:21" ht="15.75" customHeight="1" x14ac:dyDescent="0.2">
      <c r="A489" s="4"/>
      <c r="B489" s="4"/>
      <c r="C489" s="4"/>
      <c r="D489" s="4"/>
      <c r="E489" s="4"/>
      <c r="F489" s="100"/>
      <c r="G489" s="100"/>
      <c r="H489" s="103"/>
      <c r="I489" s="103"/>
      <c r="J489" s="4"/>
      <c r="K489" s="33"/>
      <c r="L489" s="4"/>
      <c r="M489" s="4"/>
      <c r="N489" s="34"/>
      <c r="O489" s="4"/>
      <c r="P489" s="5"/>
      <c r="Q489" s="35"/>
      <c r="R489" s="4"/>
      <c r="S489" s="4"/>
      <c r="T489" s="103"/>
      <c r="U489" s="103"/>
    </row>
    <row r="490" spans="1:21" ht="15.75" customHeight="1" x14ac:dyDescent="0.2">
      <c r="A490" s="4"/>
      <c r="B490" s="4"/>
      <c r="C490" s="4"/>
      <c r="D490" s="4"/>
      <c r="E490" s="4"/>
      <c r="F490" s="100"/>
      <c r="G490" s="100"/>
      <c r="H490" s="103"/>
      <c r="I490" s="103"/>
      <c r="J490" s="4"/>
      <c r="K490" s="33"/>
      <c r="L490" s="4"/>
      <c r="M490" s="4"/>
      <c r="N490" s="34"/>
      <c r="O490" s="4"/>
      <c r="P490" s="5"/>
      <c r="Q490" s="35"/>
      <c r="R490" s="4"/>
      <c r="S490" s="4"/>
      <c r="T490" s="103"/>
      <c r="U490" s="103"/>
    </row>
    <row r="491" spans="1:21" ht="15.75" customHeight="1" x14ac:dyDescent="0.2">
      <c r="A491" s="4"/>
      <c r="B491" s="4"/>
      <c r="C491" s="4"/>
      <c r="D491" s="4"/>
      <c r="E491" s="4"/>
      <c r="F491" s="100"/>
      <c r="G491" s="100"/>
      <c r="H491" s="103"/>
      <c r="I491" s="103"/>
      <c r="J491" s="4"/>
      <c r="K491" s="33"/>
      <c r="L491" s="4"/>
      <c r="M491" s="4"/>
      <c r="N491" s="34"/>
      <c r="O491" s="4"/>
      <c r="P491" s="5"/>
      <c r="Q491" s="35"/>
      <c r="R491" s="4"/>
      <c r="S491" s="4"/>
      <c r="T491" s="103"/>
      <c r="U491" s="103"/>
    </row>
    <row r="492" spans="1:21" ht="15.75" customHeight="1" x14ac:dyDescent="0.2">
      <c r="A492" s="4"/>
      <c r="B492" s="4"/>
      <c r="C492" s="4"/>
      <c r="D492" s="4"/>
      <c r="E492" s="4"/>
      <c r="F492" s="100"/>
      <c r="G492" s="100"/>
      <c r="H492" s="103"/>
      <c r="I492" s="103"/>
      <c r="J492" s="4"/>
      <c r="K492" s="33"/>
      <c r="L492" s="4"/>
      <c r="M492" s="4"/>
      <c r="N492" s="34"/>
      <c r="O492" s="4"/>
      <c r="P492" s="5"/>
      <c r="Q492" s="35"/>
      <c r="R492" s="4"/>
      <c r="S492" s="4"/>
      <c r="T492" s="103"/>
      <c r="U492" s="103"/>
    </row>
    <row r="493" spans="1:21" ht="15.75" customHeight="1" x14ac:dyDescent="0.2">
      <c r="A493" s="4"/>
      <c r="B493" s="4"/>
      <c r="C493" s="4"/>
      <c r="D493" s="4"/>
      <c r="E493" s="4"/>
      <c r="F493" s="100"/>
      <c r="G493" s="100"/>
      <c r="H493" s="103"/>
      <c r="I493" s="103"/>
      <c r="J493" s="4"/>
      <c r="K493" s="33"/>
      <c r="L493" s="4"/>
      <c r="M493" s="4"/>
      <c r="N493" s="34"/>
      <c r="O493" s="4"/>
      <c r="P493" s="5"/>
      <c r="Q493" s="35"/>
      <c r="R493" s="4"/>
      <c r="S493" s="4"/>
      <c r="T493" s="103"/>
      <c r="U493" s="103"/>
    </row>
    <row r="494" spans="1:21" ht="15.75" customHeight="1" x14ac:dyDescent="0.2">
      <c r="A494" s="4"/>
      <c r="B494" s="4"/>
      <c r="C494" s="4"/>
      <c r="D494" s="4"/>
      <c r="E494" s="4"/>
      <c r="F494" s="100"/>
      <c r="G494" s="100"/>
      <c r="H494" s="103"/>
      <c r="I494" s="103"/>
      <c r="J494" s="4"/>
      <c r="K494" s="33"/>
      <c r="L494" s="4"/>
      <c r="M494" s="4"/>
      <c r="N494" s="34"/>
      <c r="O494" s="4"/>
      <c r="P494" s="5"/>
      <c r="Q494" s="35"/>
      <c r="R494" s="4"/>
      <c r="S494" s="4"/>
      <c r="T494" s="103"/>
      <c r="U494" s="103"/>
    </row>
    <row r="495" spans="1:21" ht="15.75" customHeight="1" x14ac:dyDescent="0.2">
      <c r="A495" s="4"/>
      <c r="B495" s="4"/>
      <c r="C495" s="4"/>
      <c r="D495" s="4"/>
      <c r="E495" s="4"/>
      <c r="F495" s="100"/>
      <c r="G495" s="100"/>
      <c r="H495" s="103"/>
      <c r="I495" s="103"/>
      <c r="J495" s="4"/>
      <c r="K495" s="33"/>
      <c r="L495" s="4"/>
      <c r="M495" s="4"/>
      <c r="N495" s="34"/>
      <c r="O495" s="4"/>
      <c r="P495" s="5"/>
      <c r="Q495" s="35"/>
      <c r="R495" s="4"/>
      <c r="S495" s="4"/>
      <c r="T495" s="103"/>
      <c r="U495" s="103"/>
    </row>
    <row r="496" spans="1:21" ht="15.75" customHeight="1" x14ac:dyDescent="0.2">
      <c r="A496" s="4"/>
      <c r="B496" s="4"/>
      <c r="C496" s="4"/>
      <c r="D496" s="4"/>
      <c r="E496" s="4"/>
      <c r="F496" s="100"/>
      <c r="G496" s="100"/>
      <c r="H496" s="103"/>
      <c r="I496" s="103"/>
      <c r="J496" s="4"/>
      <c r="K496" s="33"/>
      <c r="L496" s="4"/>
      <c r="M496" s="4"/>
      <c r="N496" s="34"/>
      <c r="O496" s="4"/>
      <c r="P496" s="5"/>
      <c r="Q496" s="35"/>
      <c r="R496" s="4"/>
      <c r="S496" s="4"/>
      <c r="T496" s="103"/>
      <c r="U496" s="103"/>
    </row>
    <row r="497" spans="1:21" ht="15.75" customHeight="1" x14ac:dyDescent="0.2">
      <c r="A497" s="4"/>
      <c r="B497" s="4"/>
      <c r="C497" s="4"/>
      <c r="D497" s="4"/>
      <c r="E497" s="4"/>
      <c r="F497" s="100"/>
      <c r="G497" s="100"/>
      <c r="H497" s="103"/>
      <c r="I497" s="103"/>
      <c r="J497" s="4"/>
      <c r="K497" s="33"/>
      <c r="L497" s="4"/>
      <c r="M497" s="4"/>
      <c r="N497" s="34"/>
      <c r="O497" s="4"/>
      <c r="P497" s="5"/>
      <c r="Q497" s="35"/>
      <c r="R497" s="4"/>
      <c r="S497" s="4"/>
      <c r="T497" s="103"/>
      <c r="U497" s="103"/>
    </row>
    <row r="498" spans="1:21" ht="15.75" customHeight="1" x14ac:dyDescent="0.2">
      <c r="A498" s="4"/>
      <c r="B498" s="4"/>
      <c r="C498" s="4"/>
      <c r="D498" s="4"/>
      <c r="E498" s="4"/>
      <c r="F498" s="100"/>
      <c r="G498" s="100"/>
      <c r="H498" s="103"/>
      <c r="I498" s="103"/>
      <c r="J498" s="4"/>
      <c r="K498" s="33"/>
      <c r="L498" s="4"/>
      <c r="M498" s="4"/>
      <c r="N498" s="34"/>
      <c r="O498" s="4"/>
      <c r="P498" s="5"/>
      <c r="Q498" s="35"/>
      <c r="R498" s="4"/>
      <c r="S498" s="4"/>
      <c r="T498" s="103"/>
      <c r="U498" s="103"/>
    </row>
    <row r="499" spans="1:21" ht="15.75" customHeight="1" x14ac:dyDescent="0.2">
      <c r="A499" s="4"/>
      <c r="B499" s="4"/>
      <c r="C499" s="4"/>
      <c r="D499" s="4"/>
      <c r="E499" s="4"/>
      <c r="F499" s="100"/>
      <c r="G499" s="100"/>
      <c r="H499" s="103"/>
      <c r="I499" s="103"/>
      <c r="J499" s="4"/>
      <c r="K499" s="33"/>
      <c r="L499" s="4"/>
      <c r="M499" s="4"/>
      <c r="N499" s="34"/>
      <c r="O499" s="4"/>
      <c r="P499" s="5"/>
      <c r="Q499" s="35"/>
      <c r="R499" s="4"/>
      <c r="S499" s="4"/>
      <c r="T499" s="103"/>
      <c r="U499" s="103"/>
    </row>
    <row r="500" spans="1:21" ht="15.75" customHeight="1" x14ac:dyDescent="0.2">
      <c r="A500" s="4"/>
      <c r="B500" s="4"/>
      <c r="C500" s="4"/>
      <c r="D500" s="4"/>
      <c r="E500" s="4"/>
      <c r="F500" s="100"/>
      <c r="G500" s="100"/>
      <c r="H500" s="103"/>
      <c r="I500" s="103"/>
      <c r="J500" s="4"/>
      <c r="K500" s="33"/>
      <c r="L500" s="4"/>
      <c r="M500" s="4"/>
      <c r="N500" s="34"/>
      <c r="O500" s="4"/>
      <c r="P500" s="5"/>
      <c r="Q500" s="35"/>
      <c r="R500" s="4"/>
      <c r="S500" s="4"/>
      <c r="T500" s="103"/>
      <c r="U500" s="103"/>
    </row>
    <row r="501" spans="1:21" ht="15.75" customHeight="1" x14ac:dyDescent="0.2">
      <c r="A501" s="4"/>
      <c r="B501" s="4"/>
      <c r="C501" s="4"/>
      <c r="D501" s="4"/>
      <c r="E501" s="4"/>
      <c r="F501" s="100"/>
      <c r="G501" s="100"/>
      <c r="H501" s="103"/>
      <c r="I501" s="103"/>
      <c r="J501" s="4"/>
      <c r="K501" s="33"/>
      <c r="L501" s="4"/>
      <c r="M501" s="4"/>
      <c r="N501" s="34"/>
      <c r="O501" s="4"/>
      <c r="P501" s="5"/>
      <c r="Q501" s="35"/>
      <c r="R501" s="4"/>
      <c r="S501" s="4"/>
      <c r="T501" s="103"/>
      <c r="U501" s="103"/>
    </row>
    <row r="502" spans="1:21" ht="15.75" customHeight="1" x14ac:dyDescent="0.2">
      <c r="A502" s="4"/>
      <c r="B502" s="4"/>
      <c r="C502" s="4"/>
      <c r="D502" s="4"/>
      <c r="E502" s="4"/>
      <c r="F502" s="100"/>
      <c r="G502" s="100"/>
      <c r="H502" s="103"/>
      <c r="I502" s="103"/>
      <c r="J502" s="4"/>
      <c r="K502" s="33"/>
      <c r="L502" s="4"/>
      <c r="M502" s="4"/>
      <c r="N502" s="34"/>
      <c r="O502" s="4"/>
      <c r="P502" s="5"/>
      <c r="Q502" s="35"/>
      <c r="R502" s="4"/>
      <c r="S502" s="4"/>
      <c r="T502" s="103"/>
      <c r="U502" s="103"/>
    </row>
    <row r="503" spans="1:21" ht="15.75" customHeight="1" x14ac:dyDescent="0.2">
      <c r="A503" s="4"/>
      <c r="B503" s="4"/>
      <c r="C503" s="4"/>
      <c r="D503" s="4"/>
      <c r="E503" s="4"/>
      <c r="F503" s="100"/>
      <c r="G503" s="100"/>
      <c r="H503" s="103"/>
      <c r="I503" s="103"/>
      <c r="J503" s="4"/>
      <c r="K503" s="33"/>
      <c r="L503" s="4"/>
      <c r="M503" s="4"/>
      <c r="N503" s="34"/>
      <c r="O503" s="4"/>
      <c r="P503" s="5"/>
      <c r="Q503" s="35"/>
      <c r="R503" s="4"/>
      <c r="S503" s="4"/>
      <c r="T503" s="103"/>
      <c r="U503" s="103"/>
    </row>
    <row r="504" spans="1:21" ht="15.75" customHeight="1" x14ac:dyDescent="0.2">
      <c r="A504" s="4"/>
      <c r="B504" s="4"/>
      <c r="C504" s="4"/>
      <c r="D504" s="4"/>
      <c r="E504" s="4"/>
      <c r="F504" s="100"/>
      <c r="G504" s="100"/>
      <c r="H504" s="103"/>
      <c r="I504" s="103"/>
      <c r="J504" s="4"/>
      <c r="K504" s="33"/>
      <c r="L504" s="4"/>
      <c r="M504" s="4"/>
      <c r="N504" s="34"/>
      <c r="O504" s="4"/>
      <c r="P504" s="5"/>
      <c r="Q504" s="35"/>
      <c r="R504" s="4"/>
      <c r="S504" s="4"/>
      <c r="T504" s="103"/>
      <c r="U504" s="103"/>
    </row>
    <row r="505" spans="1:21" ht="15.75" customHeight="1" x14ac:dyDescent="0.2">
      <c r="A505" s="4"/>
      <c r="B505" s="4"/>
      <c r="C505" s="4"/>
      <c r="D505" s="4"/>
      <c r="E505" s="4"/>
      <c r="F505" s="100"/>
      <c r="G505" s="100"/>
      <c r="H505" s="103"/>
      <c r="I505" s="103"/>
      <c r="J505" s="4"/>
      <c r="K505" s="33"/>
      <c r="L505" s="4"/>
      <c r="M505" s="4"/>
      <c r="N505" s="34"/>
      <c r="O505" s="4"/>
      <c r="P505" s="5"/>
      <c r="Q505" s="35"/>
      <c r="R505" s="4"/>
      <c r="S505" s="4"/>
      <c r="T505" s="103"/>
      <c r="U505" s="103"/>
    </row>
    <row r="506" spans="1:21" ht="15.75" customHeight="1" x14ac:dyDescent="0.2">
      <c r="A506" s="4"/>
      <c r="B506" s="4"/>
      <c r="C506" s="4"/>
      <c r="D506" s="4"/>
      <c r="E506" s="4"/>
      <c r="F506" s="100"/>
      <c r="G506" s="100"/>
      <c r="H506" s="103"/>
      <c r="I506" s="103"/>
      <c r="J506" s="4"/>
      <c r="K506" s="33"/>
      <c r="L506" s="4"/>
      <c r="M506" s="4"/>
      <c r="N506" s="34"/>
      <c r="O506" s="4"/>
      <c r="P506" s="5"/>
      <c r="Q506" s="35"/>
      <c r="R506" s="4"/>
      <c r="S506" s="4"/>
      <c r="T506" s="103"/>
      <c r="U506" s="103"/>
    </row>
    <row r="507" spans="1:21" ht="15.75" customHeight="1" x14ac:dyDescent="0.2">
      <c r="A507" s="4"/>
      <c r="B507" s="4"/>
      <c r="C507" s="4"/>
      <c r="D507" s="4"/>
      <c r="E507" s="4"/>
      <c r="F507" s="100"/>
      <c r="G507" s="100"/>
      <c r="H507" s="103"/>
      <c r="I507" s="103"/>
      <c r="J507" s="4"/>
      <c r="K507" s="33"/>
      <c r="L507" s="4"/>
      <c r="M507" s="4"/>
      <c r="N507" s="34"/>
      <c r="O507" s="4"/>
      <c r="P507" s="5"/>
      <c r="Q507" s="35"/>
      <c r="R507" s="4"/>
      <c r="S507" s="4"/>
      <c r="T507" s="103"/>
      <c r="U507" s="103"/>
    </row>
    <row r="508" spans="1:21" ht="15.75" customHeight="1" x14ac:dyDescent="0.2">
      <c r="A508" s="4"/>
      <c r="B508" s="4"/>
      <c r="C508" s="4"/>
      <c r="D508" s="4"/>
      <c r="E508" s="4"/>
      <c r="F508" s="100"/>
      <c r="G508" s="100"/>
      <c r="H508" s="103"/>
      <c r="I508" s="103"/>
      <c r="J508" s="4"/>
      <c r="K508" s="33"/>
      <c r="L508" s="4"/>
      <c r="M508" s="4"/>
      <c r="N508" s="34"/>
      <c r="O508" s="4"/>
      <c r="P508" s="5"/>
      <c r="Q508" s="35"/>
      <c r="R508" s="4"/>
      <c r="S508" s="4"/>
      <c r="T508" s="103"/>
      <c r="U508" s="103"/>
    </row>
    <row r="509" spans="1:21" ht="15.75" customHeight="1" x14ac:dyDescent="0.2">
      <c r="A509" s="4"/>
      <c r="B509" s="4"/>
      <c r="C509" s="4"/>
      <c r="D509" s="4"/>
      <c r="E509" s="4"/>
      <c r="F509" s="100"/>
      <c r="G509" s="100"/>
      <c r="H509" s="103"/>
      <c r="I509" s="103"/>
      <c r="J509" s="4"/>
      <c r="K509" s="33"/>
      <c r="L509" s="4"/>
      <c r="M509" s="4"/>
      <c r="N509" s="34"/>
      <c r="O509" s="4"/>
      <c r="P509" s="5"/>
      <c r="Q509" s="35"/>
      <c r="R509" s="4"/>
      <c r="S509" s="4"/>
      <c r="T509" s="103"/>
      <c r="U509" s="103"/>
    </row>
    <row r="510" spans="1:21" ht="15.75" customHeight="1" x14ac:dyDescent="0.2">
      <c r="A510" s="4"/>
      <c r="B510" s="4"/>
      <c r="C510" s="4"/>
      <c r="D510" s="4"/>
      <c r="E510" s="4"/>
      <c r="F510" s="100"/>
      <c r="G510" s="100"/>
      <c r="H510" s="103"/>
      <c r="I510" s="103"/>
      <c r="J510" s="4"/>
      <c r="K510" s="33"/>
      <c r="L510" s="4"/>
      <c r="M510" s="4"/>
      <c r="N510" s="34"/>
      <c r="O510" s="4"/>
      <c r="P510" s="5"/>
      <c r="Q510" s="35"/>
      <c r="R510" s="4"/>
      <c r="S510" s="4"/>
      <c r="T510" s="103"/>
      <c r="U510" s="103"/>
    </row>
    <row r="511" spans="1:21" ht="15.75" customHeight="1" x14ac:dyDescent="0.2">
      <c r="A511" s="4"/>
      <c r="B511" s="4"/>
      <c r="C511" s="4"/>
      <c r="D511" s="4"/>
      <c r="E511" s="4"/>
      <c r="F511" s="100"/>
      <c r="G511" s="100"/>
      <c r="H511" s="103"/>
      <c r="I511" s="103"/>
      <c r="J511" s="4"/>
      <c r="K511" s="33"/>
      <c r="L511" s="4"/>
      <c r="M511" s="4"/>
      <c r="N511" s="34"/>
      <c r="O511" s="4"/>
      <c r="P511" s="5"/>
      <c r="Q511" s="35"/>
      <c r="R511" s="4"/>
      <c r="S511" s="4"/>
      <c r="T511" s="103"/>
      <c r="U511" s="103"/>
    </row>
    <row r="512" spans="1:21" ht="15.75" customHeight="1" x14ac:dyDescent="0.2">
      <c r="A512" s="4"/>
      <c r="B512" s="4"/>
      <c r="C512" s="4"/>
      <c r="D512" s="4"/>
      <c r="E512" s="4"/>
      <c r="F512" s="100"/>
      <c r="G512" s="100"/>
      <c r="H512" s="103"/>
      <c r="I512" s="103"/>
      <c r="J512" s="4"/>
      <c r="K512" s="33"/>
      <c r="L512" s="4"/>
      <c r="M512" s="4"/>
      <c r="N512" s="34"/>
      <c r="O512" s="4"/>
      <c r="P512" s="5"/>
      <c r="Q512" s="35"/>
      <c r="R512" s="4"/>
      <c r="S512" s="4"/>
      <c r="T512" s="103"/>
      <c r="U512" s="103"/>
    </row>
    <row r="513" spans="1:21" ht="15.75" customHeight="1" x14ac:dyDescent="0.2">
      <c r="A513" s="4"/>
      <c r="B513" s="4"/>
      <c r="C513" s="4"/>
      <c r="D513" s="4"/>
      <c r="E513" s="4"/>
      <c r="F513" s="100"/>
      <c r="G513" s="100"/>
      <c r="H513" s="103"/>
      <c r="I513" s="103"/>
      <c r="J513" s="4"/>
      <c r="K513" s="33"/>
      <c r="L513" s="4"/>
      <c r="M513" s="4"/>
      <c r="N513" s="34"/>
      <c r="O513" s="4"/>
      <c r="P513" s="5"/>
      <c r="Q513" s="35"/>
      <c r="R513" s="4"/>
      <c r="S513" s="4"/>
      <c r="T513" s="103"/>
      <c r="U513" s="103"/>
    </row>
    <row r="514" spans="1:21" ht="15.75" customHeight="1" x14ac:dyDescent="0.2">
      <c r="A514" s="4"/>
      <c r="B514" s="4"/>
      <c r="C514" s="4"/>
      <c r="D514" s="4"/>
      <c r="E514" s="4"/>
      <c r="F514" s="100"/>
      <c r="G514" s="100"/>
      <c r="H514" s="103"/>
      <c r="I514" s="103"/>
      <c r="J514" s="4"/>
      <c r="K514" s="33"/>
      <c r="L514" s="4"/>
      <c r="M514" s="4"/>
      <c r="N514" s="34"/>
      <c r="O514" s="4"/>
      <c r="P514" s="5"/>
      <c r="Q514" s="35"/>
      <c r="R514" s="4"/>
      <c r="S514" s="4"/>
      <c r="T514" s="103"/>
      <c r="U514" s="103"/>
    </row>
    <row r="515" spans="1:21" ht="15.75" customHeight="1" x14ac:dyDescent="0.2">
      <c r="A515" s="4"/>
      <c r="B515" s="4"/>
      <c r="C515" s="4"/>
      <c r="D515" s="4"/>
      <c r="E515" s="4"/>
      <c r="F515" s="100"/>
      <c r="G515" s="100"/>
      <c r="H515" s="103"/>
      <c r="I515" s="103"/>
      <c r="J515" s="4"/>
      <c r="K515" s="33"/>
      <c r="L515" s="4"/>
      <c r="M515" s="4"/>
      <c r="N515" s="34"/>
      <c r="O515" s="4"/>
      <c r="P515" s="5"/>
      <c r="Q515" s="35"/>
      <c r="R515" s="4"/>
      <c r="S515" s="4"/>
      <c r="T515" s="103"/>
      <c r="U515" s="103"/>
    </row>
    <row r="516" spans="1:21" ht="15.75" customHeight="1" x14ac:dyDescent="0.2">
      <c r="A516" s="4"/>
      <c r="B516" s="4"/>
      <c r="C516" s="4"/>
      <c r="D516" s="4"/>
      <c r="E516" s="4"/>
      <c r="F516" s="100"/>
      <c r="G516" s="100"/>
      <c r="H516" s="103"/>
      <c r="I516" s="103"/>
      <c r="J516" s="4"/>
      <c r="K516" s="33"/>
      <c r="L516" s="4"/>
      <c r="M516" s="4"/>
      <c r="N516" s="34"/>
      <c r="O516" s="4"/>
      <c r="P516" s="5"/>
      <c r="Q516" s="35"/>
      <c r="R516" s="4"/>
      <c r="S516" s="4"/>
      <c r="T516" s="103"/>
      <c r="U516" s="103"/>
    </row>
    <row r="517" spans="1:21" ht="15.75" customHeight="1" x14ac:dyDescent="0.2">
      <c r="A517" s="4"/>
      <c r="B517" s="4"/>
      <c r="C517" s="4"/>
      <c r="D517" s="4"/>
      <c r="E517" s="4"/>
      <c r="F517" s="100"/>
      <c r="G517" s="100"/>
      <c r="H517" s="103"/>
      <c r="I517" s="103"/>
      <c r="J517" s="4"/>
      <c r="K517" s="33"/>
      <c r="L517" s="4"/>
      <c r="M517" s="4"/>
      <c r="N517" s="34"/>
      <c r="O517" s="4"/>
      <c r="P517" s="5"/>
      <c r="Q517" s="35"/>
      <c r="R517" s="4"/>
      <c r="S517" s="4"/>
      <c r="T517" s="103"/>
      <c r="U517" s="103"/>
    </row>
    <row r="518" spans="1:21" ht="15.75" customHeight="1" x14ac:dyDescent="0.2">
      <c r="A518" s="4"/>
      <c r="B518" s="4"/>
      <c r="C518" s="4"/>
      <c r="D518" s="4"/>
      <c r="E518" s="4"/>
      <c r="F518" s="100"/>
      <c r="G518" s="100"/>
      <c r="H518" s="103"/>
      <c r="I518" s="103"/>
      <c r="J518" s="4"/>
      <c r="K518" s="33"/>
      <c r="L518" s="4"/>
      <c r="M518" s="4"/>
      <c r="N518" s="34"/>
      <c r="O518" s="4"/>
      <c r="P518" s="5"/>
      <c r="Q518" s="35"/>
      <c r="R518" s="4"/>
      <c r="S518" s="4"/>
      <c r="T518" s="103"/>
      <c r="U518" s="103"/>
    </row>
    <row r="519" spans="1:21" ht="15.75" customHeight="1" x14ac:dyDescent="0.2">
      <c r="A519" s="4"/>
      <c r="B519" s="4"/>
      <c r="C519" s="4"/>
      <c r="D519" s="4"/>
      <c r="E519" s="4"/>
      <c r="F519" s="100"/>
      <c r="G519" s="100"/>
      <c r="H519" s="103"/>
      <c r="I519" s="103"/>
      <c r="J519" s="4"/>
      <c r="K519" s="33"/>
      <c r="L519" s="4"/>
      <c r="M519" s="4"/>
      <c r="N519" s="34"/>
      <c r="O519" s="4"/>
      <c r="P519" s="5"/>
      <c r="Q519" s="35"/>
      <c r="R519" s="4"/>
      <c r="S519" s="4"/>
      <c r="T519" s="103"/>
      <c r="U519" s="103"/>
    </row>
    <row r="520" spans="1:21" ht="15.75" customHeight="1" x14ac:dyDescent="0.2">
      <c r="A520" s="4"/>
      <c r="B520" s="4"/>
      <c r="C520" s="4"/>
      <c r="D520" s="4"/>
      <c r="E520" s="4"/>
      <c r="F520" s="100"/>
      <c r="G520" s="100"/>
      <c r="H520" s="103"/>
      <c r="I520" s="103"/>
      <c r="J520" s="4"/>
      <c r="K520" s="33"/>
      <c r="L520" s="4"/>
      <c r="M520" s="4"/>
      <c r="N520" s="34"/>
      <c r="O520" s="4"/>
      <c r="P520" s="5"/>
      <c r="Q520" s="35"/>
      <c r="R520" s="4"/>
      <c r="S520" s="4"/>
      <c r="T520" s="103"/>
      <c r="U520" s="103"/>
    </row>
    <row r="521" spans="1:21" ht="15.75" customHeight="1" x14ac:dyDescent="0.2">
      <c r="A521" s="4"/>
      <c r="B521" s="4"/>
      <c r="C521" s="4"/>
      <c r="D521" s="4"/>
      <c r="E521" s="4"/>
      <c r="F521" s="100"/>
      <c r="G521" s="100"/>
      <c r="H521" s="103"/>
      <c r="I521" s="103"/>
      <c r="J521" s="4"/>
      <c r="K521" s="33"/>
      <c r="L521" s="4"/>
      <c r="M521" s="4"/>
      <c r="N521" s="34"/>
      <c r="O521" s="4"/>
      <c r="P521" s="5"/>
      <c r="Q521" s="35"/>
      <c r="R521" s="4"/>
      <c r="S521" s="4"/>
      <c r="T521" s="103"/>
      <c r="U521" s="103"/>
    </row>
    <row r="522" spans="1:21" ht="15.75" customHeight="1" x14ac:dyDescent="0.2">
      <c r="A522" s="4"/>
      <c r="B522" s="4"/>
      <c r="C522" s="4"/>
      <c r="D522" s="4"/>
      <c r="E522" s="4"/>
      <c r="F522" s="100"/>
      <c r="G522" s="100"/>
      <c r="H522" s="103"/>
      <c r="I522" s="103"/>
      <c r="J522" s="4"/>
      <c r="K522" s="33"/>
      <c r="L522" s="4"/>
      <c r="M522" s="4"/>
      <c r="N522" s="34"/>
      <c r="O522" s="4"/>
      <c r="P522" s="5"/>
      <c r="Q522" s="35"/>
      <c r="R522" s="4"/>
      <c r="S522" s="4"/>
      <c r="T522" s="103"/>
      <c r="U522" s="103"/>
    </row>
    <row r="523" spans="1:21" ht="15.75" customHeight="1" x14ac:dyDescent="0.2">
      <c r="A523" s="4"/>
      <c r="B523" s="4"/>
      <c r="C523" s="4"/>
      <c r="D523" s="4"/>
      <c r="E523" s="4"/>
      <c r="F523" s="100"/>
      <c r="G523" s="100"/>
      <c r="H523" s="103"/>
      <c r="I523" s="103"/>
      <c r="J523" s="4"/>
      <c r="K523" s="33"/>
      <c r="L523" s="4"/>
      <c r="M523" s="4"/>
      <c r="N523" s="34"/>
      <c r="O523" s="4"/>
      <c r="P523" s="5"/>
      <c r="Q523" s="35"/>
      <c r="R523" s="4"/>
      <c r="S523" s="4"/>
      <c r="T523" s="103"/>
      <c r="U523" s="103"/>
    </row>
    <row r="524" spans="1:21" ht="15.75" customHeight="1" x14ac:dyDescent="0.2">
      <c r="A524" s="4"/>
      <c r="B524" s="4"/>
      <c r="C524" s="4"/>
      <c r="D524" s="4"/>
      <c r="E524" s="4"/>
      <c r="F524" s="100"/>
      <c r="G524" s="100"/>
      <c r="H524" s="103"/>
      <c r="I524" s="103"/>
      <c r="J524" s="4"/>
      <c r="K524" s="33"/>
      <c r="L524" s="4"/>
      <c r="M524" s="4"/>
      <c r="N524" s="34"/>
      <c r="O524" s="4"/>
      <c r="P524" s="5"/>
      <c r="Q524" s="35"/>
      <c r="R524" s="4"/>
      <c r="S524" s="4"/>
      <c r="T524" s="103"/>
      <c r="U524" s="103"/>
    </row>
    <row r="525" spans="1:21" ht="15.75" customHeight="1" x14ac:dyDescent="0.2">
      <c r="A525" s="4"/>
      <c r="B525" s="4"/>
      <c r="C525" s="4"/>
      <c r="D525" s="4"/>
      <c r="E525" s="4"/>
      <c r="F525" s="100"/>
      <c r="G525" s="100"/>
      <c r="H525" s="103"/>
      <c r="I525" s="103"/>
      <c r="J525" s="4"/>
      <c r="K525" s="33"/>
      <c r="L525" s="4"/>
      <c r="M525" s="4"/>
      <c r="N525" s="34"/>
      <c r="O525" s="4"/>
      <c r="P525" s="5"/>
      <c r="Q525" s="35"/>
      <c r="R525" s="4"/>
      <c r="S525" s="4"/>
      <c r="T525" s="103"/>
      <c r="U525" s="103"/>
    </row>
    <row r="526" spans="1:21" ht="15.75" customHeight="1" x14ac:dyDescent="0.2">
      <c r="A526" s="4"/>
      <c r="B526" s="4"/>
      <c r="C526" s="4"/>
      <c r="D526" s="4"/>
      <c r="E526" s="4"/>
      <c r="F526" s="100"/>
      <c r="G526" s="100"/>
      <c r="H526" s="103"/>
      <c r="I526" s="103"/>
      <c r="J526" s="4"/>
      <c r="K526" s="33"/>
      <c r="L526" s="4"/>
      <c r="M526" s="4"/>
      <c r="N526" s="34"/>
      <c r="O526" s="4"/>
      <c r="P526" s="5"/>
      <c r="Q526" s="35"/>
      <c r="R526" s="4"/>
      <c r="S526" s="4"/>
      <c r="T526" s="103"/>
      <c r="U526" s="103"/>
    </row>
    <row r="527" spans="1:21" ht="15.75" customHeight="1" x14ac:dyDescent="0.2">
      <c r="A527" s="4"/>
      <c r="B527" s="4"/>
      <c r="C527" s="4"/>
      <c r="D527" s="4"/>
      <c r="E527" s="4"/>
      <c r="F527" s="100"/>
      <c r="G527" s="100"/>
      <c r="H527" s="103"/>
      <c r="I527" s="103"/>
      <c r="J527" s="4"/>
      <c r="K527" s="33"/>
      <c r="L527" s="4"/>
      <c r="M527" s="4"/>
      <c r="N527" s="34"/>
      <c r="O527" s="4"/>
      <c r="P527" s="5"/>
      <c r="Q527" s="35"/>
      <c r="R527" s="4"/>
      <c r="S527" s="4"/>
      <c r="T527" s="103"/>
      <c r="U527" s="103"/>
    </row>
    <row r="528" spans="1:21" ht="15.75" customHeight="1" x14ac:dyDescent="0.2">
      <c r="A528" s="4"/>
      <c r="B528" s="4"/>
      <c r="C528" s="4"/>
      <c r="D528" s="4"/>
      <c r="E528" s="4"/>
      <c r="F528" s="100"/>
      <c r="G528" s="100"/>
      <c r="H528" s="103"/>
      <c r="I528" s="103"/>
      <c r="J528" s="4"/>
      <c r="K528" s="33"/>
      <c r="L528" s="4"/>
      <c r="M528" s="4"/>
      <c r="N528" s="34"/>
      <c r="O528" s="4"/>
      <c r="P528" s="5"/>
      <c r="Q528" s="35"/>
      <c r="R528" s="4"/>
      <c r="S528" s="4"/>
      <c r="T528" s="103"/>
      <c r="U528" s="103"/>
    </row>
    <row r="529" spans="1:21" ht="15.75" customHeight="1" x14ac:dyDescent="0.2">
      <c r="A529" s="4"/>
      <c r="B529" s="4"/>
      <c r="C529" s="4"/>
      <c r="D529" s="4"/>
      <c r="E529" s="4"/>
      <c r="F529" s="100"/>
      <c r="G529" s="100"/>
      <c r="H529" s="103"/>
      <c r="I529" s="103"/>
      <c r="J529" s="4"/>
      <c r="K529" s="33"/>
      <c r="L529" s="4"/>
      <c r="M529" s="4"/>
      <c r="N529" s="34"/>
      <c r="O529" s="4"/>
      <c r="P529" s="5"/>
      <c r="Q529" s="35"/>
      <c r="R529" s="4"/>
      <c r="S529" s="4"/>
      <c r="T529" s="103"/>
      <c r="U529" s="103"/>
    </row>
    <row r="530" spans="1:21" ht="15.75" customHeight="1" x14ac:dyDescent="0.2">
      <c r="A530" s="4"/>
      <c r="B530" s="4"/>
      <c r="C530" s="4"/>
      <c r="D530" s="4"/>
      <c r="E530" s="4"/>
      <c r="F530" s="100"/>
      <c r="G530" s="100"/>
      <c r="H530" s="103"/>
      <c r="I530" s="103"/>
      <c r="J530" s="4"/>
      <c r="K530" s="33"/>
      <c r="L530" s="4"/>
      <c r="M530" s="4"/>
      <c r="N530" s="34"/>
      <c r="O530" s="4"/>
      <c r="P530" s="5"/>
      <c r="Q530" s="35"/>
      <c r="R530" s="4"/>
      <c r="S530" s="4"/>
      <c r="T530" s="103"/>
      <c r="U530" s="103"/>
    </row>
    <row r="531" spans="1:21" ht="15.75" customHeight="1" x14ac:dyDescent="0.2">
      <c r="A531" s="4"/>
      <c r="B531" s="4"/>
      <c r="C531" s="4"/>
      <c r="D531" s="4"/>
      <c r="E531" s="4"/>
      <c r="F531" s="100"/>
      <c r="G531" s="100"/>
      <c r="H531" s="103"/>
      <c r="I531" s="103"/>
      <c r="J531" s="4"/>
      <c r="K531" s="33"/>
      <c r="L531" s="4"/>
      <c r="M531" s="4"/>
      <c r="N531" s="34"/>
      <c r="O531" s="4"/>
      <c r="P531" s="5"/>
      <c r="Q531" s="35"/>
      <c r="R531" s="4"/>
      <c r="S531" s="4"/>
      <c r="T531" s="103"/>
      <c r="U531" s="103"/>
    </row>
    <row r="532" spans="1:21" ht="15.75" customHeight="1" x14ac:dyDescent="0.2">
      <c r="A532" s="4"/>
      <c r="B532" s="4"/>
      <c r="C532" s="4"/>
      <c r="D532" s="4"/>
      <c r="E532" s="4"/>
      <c r="F532" s="100"/>
      <c r="G532" s="100"/>
      <c r="H532" s="103"/>
      <c r="I532" s="103"/>
      <c r="J532" s="4"/>
      <c r="K532" s="33"/>
      <c r="L532" s="4"/>
      <c r="M532" s="4"/>
      <c r="N532" s="34"/>
      <c r="O532" s="4"/>
      <c r="P532" s="5"/>
      <c r="Q532" s="35"/>
      <c r="R532" s="4"/>
      <c r="S532" s="4"/>
      <c r="T532" s="103"/>
      <c r="U532" s="103"/>
    </row>
    <row r="533" spans="1:21" ht="15.75" customHeight="1" x14ac:dyDescent="0.2">
      <c r="A533" s="4"/>
      <c r="B533" s="4"/>
      <c r="C533" s="4"/>
      <c r="D533" s="4"/>
      <c r="E533" s="4"/>
      <c r="F533" s="100"/>
      <c r="G533" s="100"/>
      <c r="H533" s="103"/>
      <c r="I533" s="103"/>
      <c r="J533" s="4"/>
      <c r="K533" s="33"/>
      <c r="L533" s="4"/>
      <c r="M533" s="4"/>
      <c r="N533" s="34"/>
      <c r="O533" s="4"/>
      <c r="P533" s="5"/>
      <c r="Q533" s="35"/>
      <c r="R533" s="4"/>
      <c r="S533" s="4"/>
      <c r="T533" s="103"/>
      <c r="U533" s="103"/>
    </row>
    <row r="534" spans="1:21" ht="15.75" customHeight="1" x14ac:dyDescent="0.2">
      <c r="A534" s="4"/>
      <c r="B534" s="4"/>
      <c r="C534" s="4"/>
      <c r="D534" s="4"/>
      <c r="E534" s="4"/>
      <c r="F534" s="100"/>
      <c r="G534" s="100"/>
      <c r="H534" s="103"/>
      <c r="I534" s="103"/>
      <c r="J534" s="4"/>
      <c r="K534" s="33"/>
      <c r="L534" s="4"/>
      <c r="M534" s="4"/>
      <c r="N534" s="34"/>
      <c r="O534" s="4"/>
      <c r="P534" s="5"/>
      <c r="Q534" s="35"/>
      <c r="R534" s="4"/>
      <c r="S534" s="4"/>
      <c r="T534" s="103"/>
      <c r="U534" s="103"/>
    </row>
    <row r="535" spans="1:21" ht="15.75" customHeight="1" x14ac:dyDescent="0.2">
      <c r="A535" s="4"/>
      <c r="B535" s="4"/>
      <c r="C535" s="4"/>
      <c r="D535" s="4"/>
      <c r="E535" s="4"/>
      <c r="F535" s="100"/>
      <c r="G535" s="100"/>
      <c r="H535" s="103"/>
      <c r="I535" s="103"/>
      <c r="J535" s="4"/>
      <c r="K535" s="33"/>
      <c r="L535" s="4"/>
      <c r="M535" s="4"/>
      <c r="N535" s="34"/>
      <c r="O535" s="4"/>
      <c r="P535" s="5"/>
      <c r="Q535" s="35"/>
      <c r="R535" s="4"/>
      <c r="S535" s="4"/>
      <c r="T535" s="103"/>
      <c r="U535" s="103"/>
    </row>
    <row r="536" spans="1:21" ht="15.75" customHeight="1" x14ac:dyDescent="0.2">
      <c r="A536" s="4"/>
      <c r="B536" s="4"/>
      <c r="C536" s="4"/>
      <c r="D536" s="4"/>
      <c r="E536" s="4"/>
      <c r="F536" s="100"/>
      <c r="G536" s="100"/>
      <c r="H536" s="103"/>
      <c r="I536" s="103"/>
      <c r="J536" s="4"/>
      <c r="K536" s="33"/>
      <c r="L536" s="4"/>
      <c r="M536" s="4"/>
      <c r="N536" s="34"/>
      <c r="O536" s="4"/>
      <c r="P536" s="5"/>
      <c r="Q536" s="35"/>
      <c r="R536" s="4"/>
      <c r="S536" s="4"/>
      <c r="T536" s="103"/>
      <c r="U536" s="103"/>
    </row>
    <row r="537" spans="1:21" ht="15.75" customHeight="1" x14ac:dyDescent="0.2">
      <c r="A537" s="4"/>
      <c r="B537" s="4"/>
      <c r="C537" s="4"/>
      <c r="D537" s="4"/>
      <c r="E537" s="4"/>
      <c r="F537" s="100"/>
      <c r="G537" s="100"/>
      <c r="H537" s="103"/>
      <c r="I537" s="103"/>
      <c r="J537" s="4"/>
      <c r="K537" s="33"/>
      <c r="L537" s="4"/>
      <c r="M537" s="4"/>
      <c r="N537" s="34"/>
      <c r="O537" s="4"/>
      <c r="P537" s="5"/>
      <c r="Q537" s="35"/>
      <c r="R537" s="4"/>
      <c r="S537" s="4"/>
      <c r="T537" s="103"/>
      <c r="U537" s="103"/>
    </row>
    <row r="538" spans="1:21" ht="15.75" customHeight="1" x14ac:dyDescent="0.2">
      <c r="A538" s="4"/>
      <c r="B538" s="4"/>
      <c r="C538" s="4"/>
      <c r="D538" s="4"/>
      <c r="E538" s="4"/>
      <c r="F538" s="100"/>
      <c r="G538" s="100"/>
      <c r="H538" s="103"/>
      <c r="I538" s="103"/>
      <c r="J538" s="4"/>
      <c r="K538" s="33"/>
      <c r="L538" s="4"/>
      <c r="M538" s="4"/>
      <c r="N538" s="34"/>
      <c r="O538" s="4"/>
      <c r="P538" s="5"/>
      <c r="Q538" s="35"/>
      <c r="R538" s="4"/>
      <c r="S538" s="4"/>
      <c r="T538" s="103"/>
      <c r="U538" s="103"/>
    </row>
    <row r="539" spans="1:21" ht="15.75" customHeight="1" x14ac:dyDescent="0.2">
      <c r="A539" s="4"/>
      <c r="B539" s="4"/>
      <c r="C539" s="4"/>
      <c r="D539" s="4"/>
      <c r="E539" s="4"/>
      <c r="F539" s="100"/>
      <c r="G539" s="100"/>
      <c r="H539" s="103"/>
      <c r="I539" s="103"/>
      <c r="J539" s="4"/>
      <c r="K539" s="33"/>
      <c r="L539" s="4"/>
      <c r="M539" s="4"/>
      <c r="N539" s="34"/>
      <c r="O539" s="4"/>
      <c r="P539" s="5"/>
      <c r="Q539" s="35"/>
      <c r="R539" s="4"/>
      <c r="S539" s="4"/>
      <c r="T539" s="103"/>
      <c r="U539" s="103"/>
    </row>
    <row r="540" spans="1:21" ht="15.75" customHeight="1" x14ac:dyDescent="0.2">
      <c r="A540" s="4"/>
      <c r="B540" s="4"/>
      <c r="C540" s="4"/>
      <c r="D540" s="4"/>
      <c r="E540" s="4"/>
      <c r="F540" s="100"/>
      <c r="G540" s="100"/>
      <c r="H540" s="103"/>
      <c r="I540" s="103"/>
      <c r="J540" s="4"/>
      <c r="K540" s="33"/>
      <c r="L540" s="4"/>
      <c r="M540" s="4"/>
      <c r="N540" s="34"/>
      <c r="O540" s="4"/>
      <c r="P540" s="5"/>
      <c r="Q540" s="35"/>
      <c r="R540" s="4"/>
      <c r="S540" s="4"/>
      <c r="T540" s="103"/>
      <c r="U540" s="103"/>
    </row>
    <row r="541" spans="1:21" ht="15.75" customHeight="1" x14ac:dyDescent="0.2">
      <c r="A541" s="4"/>
      <c r="B541" s="4"/>
      <c r="C541" s="4"/>
      <c r="D541" s="4"/>
      <c r="E541" s="4"/>
      <c r="F541" s="100"/>
      <c r="G541" s="100"/>
      <c r="H541" s="103"/>
      <c r="I541" s="103"/>
      <c r="J541" s="4"/>
      <c r="K541" s="33"/>
      <c r="L541" s="4"/>
      <c r="M541" s="4"/>
      <c r="N541" s="34"/>
      <c r="O541" s="4"/>
      <c r="P541" s="5"/>
      <c r="Q541" s="35"/>
      <c r="R541" s="4"/>
      <c r="S541" s="4"/>
      <c r="T541" s="103"/>
      <c r="U541" s="103"/>
    </row>
    <row r="542" spans="1:21" ht="15.75" customHeight="1" x14ac:dyDescent="0.2">
      <c r="A542" s="4"/>
      <c r="B542" s="4"/>
      <c r="C542" s="4"/>
      <c r="D542" s="4"/>
      <c r="E542" s="4"/>
      <c r="F542" s="100"/>
      <c r="G542" s="100"/>
      <c r="H542" s="103"/>
      <c r="I542" s="103"/>
      <c r="J542" s="4"/>
      <c r="K542" s="33"/>
      <c r="L542" s="4"/>
      <c r="M542" s="4"/>
      <c r="N542" s="34"/>
      <c r="O542" s="4"/>
      <c r="P542" s="5"/>
      <c r="Q542" s="35"/>
      <c r="R542" s="4"/>
      <c r="S542" s="4"/>
      <c r="T542" s="103"/>
      <c r="U542" s="103"/>
    </row>
    <row r="543" spans="1:21" ht="15.75" customHeight="1" x14ac:dyDescent="0.2">
      <c r="A543" s="4"/>
      <c r="B543" s="4"/>
      <c r="C543" s="4"/>
      <c r="D543" s="4"/>
      <c r="E543" s="4"/>
      <c r="F543" s="100"/>
      <c r="G543" s="100"/>
      <c r="H543" s="103"/>
      <c r="I543" s="103"/>
      <c r="J543" s="4"/>
      <c r="K543" s="33"/>
      <c r="L543" s="4"/>
      <c r="M543" s="4"/>
      <c r="N543" s="34"/>
      <c r="O543" s="4"/>
      <c r="P543" s="5"/>
      <c r="Q543" s="35"/>
      <c r="R543" s="4"/>
      <c r="S543" s="4"/>
      <c r="T543" s="103"/>
      <c r="U543" s="103"/>
    </row>
    <row r="544" spans="1:21" ht="15.75" customHeight="1" x14ac:dyDescent="0.2">
      <c r="A544" s="4"/>
      <c r="B544" s="4"/>
      <c r="C544" s="4"/>
      <c r="D544" s="4"/>
      <c r="E544" s="4"/>
      <c r="F544" s="100"/>
      <c r="G544" s="100"/>
      <c r="H544" s="103"/>
      <c r="I544" s="103"/>
      <c r="J544" s="4"/>
      <c r="K544" s="33"/>
      <c r="L544" s="4"/>
      <c r="M544" s="4"/>
      <c r="N544" s="34"/>
      <c r="O544" s="4"/>
      <c r="P544" s="5"/>
      <c r="Q544" s="35"/>
      <c r="R544" s="4"/>
      <c r="S544" s="4"/>
      <c r="T544" s="103"/>
      <c r="U544" s="103"/>
    </row>
    <row r="545" spans="1:21" ht="15.75" customHeight="1" x14ac:dyDescent="0.2">
      <c r="A545" s="4"/>
      <c r="B545" s="4"/>
      <c r="C545" s="4"/>
      <c r="D545" s="4"/>
      <c r="E545" s="4"/>
      <c r="F545" s="100"/>
      <c r="G545" s="100"/>
      <c r="H545" s="103"/>
      <c r="I545" s="103"/>
      <c r="J545" s="4"/>
      <c r="K545" s="33"/>
      <c r="L545" s="4"/>
      <c r="M545" s="4"/>
      <c r="N545" s="34"/>
      <c r="O545" s="4"/>
      <c r="P545" s="5"/>
      <c r="Q545" s="35"/>
      <c r="R545" s="4"/>
      <c r="S545" s="4"/>
      <c r="T545" s="103"/>
      <c r="U545" s="103"/>
    </row>
    <row r="546" spans="1:21" ht="15.75" customHeight="1" x14ac:dyDescent="0.2">
      <c r="A546" s="4"/>
      <c r="B546" s="4"/>
      <c r="C546" s="4"/>
      <c r="D546" s="4"/>
      <c r="E546" s="4"/>
      <c r="F546" s="100"/>
      <c r="G546" s="100"/>
      <c r="H546" s="103"/>
      <c r="I546" s="103"/>
      <c r="J546" s="4"/>
      <c r="K546" s="33"/>
      <c r="L546" s="4"/>
      <c r="M546" s="4"/>
      <c r="N546" s="34"/>
      <c r="O546" s="4"/>
      <c r="P546" s="5"/>
      <c r="Q546" s="35"/>
      <c r="R546" s="4"/>
      <c r="S546" s="4"/>
      <c r="T546" s="103"/>
      <c r="U546" s="103"/>
    </row>
    <row r="547" spans="1:21" ht="15.75" customHeight="1" x14ac:dyDescent="0.2">
      <c r="A547" s="4"/>
      <c r="B547" s="4"/>
      <c r="C547" s="4"/>
      <c r="D547" s="4"/>
      <c r="E547" s="4"/>
      <c r="F547" s="100"/>
      <c r="G547" s="100"/>
      <c r="H547" s="103"/>
      <c r="I547" s="103"/>
      <c r="J547" s="4"/>
      <c r="K547" s="33"/>
      <c r="L547" s="4"/>
      <c r="M547" s="4"/>
      <c r="N547" s="34"/>
      <c r="O547" s="4"/>
      <c r="P547" s="5"/>
      <c r="Q547" s="35"/>
      <c r="R547" s="4"/>
      <c r="S547" s="4"/>
      <c r="T547" s="103"/>
      <c r="U547" s="103"/>
    </row>
    <row r="548" spans="1:21" ht="15.75" customHeight="1" x14ac:dyDescent="0.2">
      <c r="A548" s="4"/>
      <c r="B548" s="4"/>
      <c r="C548" s="4"/>
      <c r="D548" s="4"/>
      <c r="E548" s="4"/>
      <c r="F548" s="100"/>
      <c r="G548" s="100"/>
      <c r="H548" s="103"/>
      <c r="I548" s="103"/>
      <c r="J548" s="4"/>
      <c r="K548" s="33"/>
      <c r="L548" s="4"/>
      <c r="M548" s="4"/>
      <c r="N548" s="34"/>
      <c r="O548" s="4"/>
      <c r="P548" s="5"/>
      <c r="Q548" s="35"/>
      <c r="R548" s="4"/>
      <c r="S548" s="4"/>
      <c r="T548" s="103"/>
      <c r="U548" s="103"/>
    </row>
    <row r="549" spans="1:21" ht="15.75" customHeight="1" x14ac:dyDescent="0.2">
      <c r="A549" s="4"/>
      <c r="B549" s="4"/>
      <c r="C549" s="4"/>
      <c r="D549" s="4"/>
      <c r="E549" s="4"/>
      <c r="F549" s="100"/>
      <c r="G549" s="100"/>
      <c r="H549" s="103"/>
      <c r="I549" s="103"/>
      <c r="J549" s="4"/>
      <c r="K549" s="33"/>
      <c r="L549" s="4"/>
      <c r="M549" s="4"/>
      <c r="N549" s="34"/>
      <c r="O549" s="4"/>
      <c r="P549" s="5"/>
      <c r="Q549" s="35"/>
      <c r="R549" s="4"/>
      <c r="S549" s="4"/>
      <c r="T549" s="103"/>
      <c r="U549" s="103"/>
    </row>
    <row r="550" spans="1:21" ht="15.75" customHeight="1" x14ac:dyDescent="0.2">
      <c r="A550" s="4"/>
      <c r="B550" s="4"/>
      <c r="C550" s="4"/>
      <c r="D550" s="4"/>
      <c r="E550" s="4"/>
      <c r="F550" s="100"/>
      <c r="G550" s="100"/>
      <c r="H550" s="103"/>
      <c r="I550" s="103"/>
      <c r="J550" s="4"/>
      <c r="K550" s="33"/>
      <c r="L550" s="4"/>
      <c r="M550" s="4"/>
      <c r="N550" s="34"/>
      <c r="O550" s="4"/>
      <c r="P550" s="5"/>
      <c r="Q550" s="35"/>
      <c r="R550" s="4"/>
      <c r="S550" s="4"/>
      <c r="T550" s="103"/>
      <c r="U550" s="103"/>
    </row>
    <row r="551" spans="1:21" ht="15.75" customHeight="1" x14ac:dyDescent="0.2">
      <c r="A551" s="4"/>
      <c r="B551" s="4"/>
      <c r="C551" s="4"/>
      <c r="D551" s="4"/>
      <c r="E551" s="4"/>
      <c r="F551" s="100"/>
      <c r="G551" s="100"/>
      <c r="H551" s="103"/>
      <c r="I551" s="103"/>
      <c r="J551" s="4"/>
      <c r="K551" s="33"/>
      <c r="L551" s="4"/>
      <c r="M551" s="4"/>
      <c r="N551" s="34"/>
      <c r="O551" s="4"/>
      <c r="P551" s="5"/>
      <c r="Q551" s="35"/>
      <c r="R551" s="4"/>
      <c r="S551" s="4"/>
      <c r="T551" s="103"/>
      <c r="U551" s="103"/>
    </row>
    <row r="552" spans="1:21" ht="15.75" customHeight="1" x14ac:dyDescent="0.2">
      <c r="A552" s="4"/>
      <c r="B552" s="4"/>
      <c r="C552" s="4"/>
      <c r="D552" s="4"/>
      <c r="E552" s="4"/>
      <c r="F552" s="100"/>
      <c r="G552" s="100"/>
      <c r="H552" s="103"/>
      <c r="I552" s="103"/>
      <c r="J552" s="4"/>
      <c r="K552" s="33"/>
      <c r="L552" s="4"/>
      <c r="M552" s="4"/>
      <c r="N552" s="34"/>
      <c r="O552" s="4"/>
      <c r="P552" s="5"/>
      <c r="Q552" s="35"/>
      <c r="R552" s="4"/>
      <c r="S552" s="4"/>
      <c r="T552" s="103"/>
      <c r="U552" s="103"/>
    </row>
    <row r="553" spans="1:21" ht="15.75" customHeight="1" x14ac:dyDescent="0.2">
      <c r="A553" s="4"/>
      <c r="B553" s="4"/>
      <c r="C553" s="4"/>
      <c r="D553" s="4"/>
      <c r="E553" s="4"/>
      <c r="F553" s="100"/>
      <c r="G553" s="100"/>
      <c r="H553" s="103"/>
      <c r="I553" s="103"/>
      <c r="J553" s="4"/>
      <c r="K553" s="33"/>
      <c r="L553" s="4"/>
      <c r="M553" s="4"/>
      <c r="N553" s="34"/>
      <c r="O553" s="4"/>
      <c r="P553" s="5"/>
      <c r="Q553" s="35"/>
      <c r="R553" s="4"/>
      <c r="S553" s="4"/>
      <c r="T553" s="103"/>
      <c r="U553" s="103"/>
    </row>
    <row r="554" spans="1:21" ht="15.75" customHeight="1" x14ac:dyDescent="0.2">
      <c r="A554" s="4"/>
      <c r="B554" s="4"/>
      <c r="C554" s="4"/>
      <c r="D554" s="4"/>
      <c r="E554" s="4"/>
      <c r="F554" s="100"/>
      <c r="G554" s="100"/>
      <c r="H554" s="103"/>
      <c r="I554" s="103"/>
      <c r="J554" s="4"/>
      <c r="K554" s="33"/>
      <c r="L554" s="4"/>
      <c r="M554" s="4"/>
      <c r="N554" s="34"/>
      <c r="O554" s="4"/>
      <c r="P554" s="5"/>
      <c r="Q554" s="35"/>
      <c r="R554" s="4"/>
      <c r="S554" s="4"/>
      <c r="T554" s="103"/>
      <c r="U554" s="103"/>
    </row>
    <row r="555" spans="1:21" ht="15.75" customHeight="1" x14ac:dyDescent="0.2">
      <c r="A555" s="4"/>
      <c r="B555" s="4"/>
      <c r="C555" s="4"/>
      <c r="D555" s="4"/>
      <c r="E555" s="4"/>
      <c r="F555" s="100"/>
      <c r="G555" s="100"/>
      <c r="H555" s="103"/>
      <c r="I555" s="103"/>
      <c r="J555" s="4"/>
      <c r="K555" s="33"/>
      <c r="L555" s="4"/>
      <c r="M555" s="4"/>
      <c r="N555" s="34"/>
      <c r="O555" s="4"/>
      <c r="P555" s="5"/>
      <c r="Q555" s="35"/>
      <c r="R555" s="4"/>
      <c r="S555" s="4"/>
      <c r="T555" s="103"/>
      <c r="U555" s="103"/>
    </row>
    <row r="556" spans="1:21" ht="15.75" customHeight="1" x14ac:dyDescent="0.2">
      <c r="A556" s="4"/>
      <c r="B556" s="4"/>
      <c r="C556" s="4"/>
      <c r="D556" s="4"/>
      <c r="E556" s="4"/>
      <c r="F556" s="100"/>
      <c r="G556" s="100"/>
      <c r="H556" s="103"/>
      <c r="I556" s="103"/>
      <c r="J556" s="4"/>
      <c r="K556" s="33"/>
      <c r="L556" s="4"/>
      <c r="M556" s="4"/>
      <c r="N556" s="34"/>
      <c r="O556" s="4"/>
      <c r="P556" s="5"/>
      <c r="Q556" s="35"/>
      <c r="R556" s="4"/>
      <c r="S556" s="4"/>
      <c r="T556" s="103"/>
      <c r="U556" s="103"/>
    </row>
    <row r="557" spans="1:21" ht="15.75" customHeight="1" x14ac:dyDescent="0.2">
      <c r="A557" s="4"/>
      <c r="B557" s="4"/>
      <c r="C557" s="4"/>
      <c r="D557" s="4"/>
      <c r="E557" s="4"/>
      <c r="F557" s="100"/>
      <c r="G557" s="100"/>
      <c r="H557" s="103"/>
      <c r="I557" s="103"/>
      <c r="J557" s="4"/>
      <c r="K557" s="33"/>
      <c r="L557" s="4"/>
      <c r="M557" s="4"/>
      <c r="N557" s="34"/>
      <c r="O557" s="4"/>
      <c r="P557" s="5"/>
      <c r="Q557" s="35"/>
      <c r="R557" s="4"/>
      <c r="S557" s="4"/>
      <c r="T557" s="103"/>
      <c r="U557" s="103"/>
    </row>
    <row r="558" spans="1:21" ht="15.75" customHeight="1" x14ac:dyDescent="0.2">
      <c r="A558" s="4"/>
      <c r="B558" s="4"/>
      <c r="C558" s="4"/>
      <c r="D558" s="4"/>
      <c r="E558" s="4"/>
      <c r="F558" s="100"/>
      <c r="G558" s="100"/>
      <c r="H558" s="103"/>
      <c r="I558" s="103"/>
      <c r="J558" s="4"/>
      <c r="K558" s="33"/>
      <c r="L558" s="4"/>
      <c r="M558" s="4"/>
      <c r="N558" s="34"/>
      <c r="O558" s="4"/>
      <c r="P558" s="5"/>
      <c r="Q558" s="35"/>
      <c r="R558" s="4"/>
      <c r="S558" s="4"/>
      <c r="T558" s="103"/>
      <c r="U558" s="103"/>
    </row>
    <row r="559" spans="1:21" ht="15.75" customHeight="1" x14ac:dyDescent="0.2">
      <c r="A559" s="4"/>
      <c r="B559" s="4"/>
      <c r="C559" s="4"/>
      <c r="D559" s="4"/>
      <c r="E559" s="4"/>
      <c r="F559" s="100"/>
      <c r="G559" s="100"/>
      <c r="H559" s="103"/>
      <c r="I559" s="103"/>
      <c r="J559" s="4"/>
      <c r="K559" s="33"/>
      <c r="L559" s="4"/>
      <c r="M559" s="4"/>
      <c r="N559" s="34"/>
      <c r="O559" s="4"/>
      <c r="P559" s="5"/>
      <c r="Q559" s="35"/>
      <c r="R559" s="4"/>
      <c r="S559" s="4"/>
      <c r="T559" s="103"/>
      <c r="U559" s="103"/>
    </row>
    <row r="560" spans="1:21" ht="15.75" customHeight="1" x14ac:dyDescent="0.2">
      <c r="A560" s="4"/>
      <c r="B560" s="4"/>
      <c r="C560" s="4"/>
      <c r="D560" s="4"/>
      <c r="E560" s="4"/>
      <c r="F560" s="100"/>
      <c r="G560" s="100"/>
      <c r="H560" s="103"/>
      <c r="I560" s="103"/>
      <c r="J560" s="4"/>
      <c r="K560" s="33"/>
      <c r="L560" s="4"/>
      <c r="M560" s="4"/>
      <c r="N560" s="34"/>
      <c r="O560" s="4"/>
      <c r="P560" s="5"/>
      <c r="Q560" s="35"/>
      <c r="R560" s="4"/>
      <c r="S560" s="4"/>
      <c r="T560" s="103"/>
      <c r="U560" s="103"/>
    </row>
    <row r="561" spans="1:21" ht="15.75" customHeight="1" x14ac:dyDescent="0.2">
      <c r="A561" s="4"/>
      <c r="B561" s="4"/>
      <c r="C561" s="4"/>
      <c r="D561" s="4"/>
      <c r="E561" s="4"/>
      <c r="F561" s="100"/>
      <c r="G561" s="100"/>
      <c r="H561" s="103"/>
      <c r="I561" s="103"/>
      <c r="J561" s="4"/>
      <c r="K561" s="33"/>
      <c r="L561" s="4"/>
      <c r="M561" s="4"/>
      <c r="N561" s="34"/>
      <c r="O561" s="4"/>
      <c r="P561" s="5"/>
      <c r="Q561" s="35"/>
      <c r="R561" s="4"/>
      <c r="S561" s="4"/>
      <c r="T561" s="103"/>
      <c r="U561" s="103"/>
    </row>
    <row r="562" spans="1:21" ht="15.75" customHeight="1" x14ac:dyDescent="0.2">
      <c r="A562" s="4"/>
      <c r="B562" s="4"/>
      <c r="C562" s="4"/>
      <c r="D562" s="4"/>
      <c r="E562" s="4"/>
      <c r="F562" s="100"/>
      <c r="G562" s="100"/>
      <c r="H562" s="103"/>
      <c r="I562" s="103"/>
      <c r="J562" s="4"/>
      <c r="K562" s="33"/>
      <c r="L562" s="4"/>
      <c r="M562" s="4"/>
      <c r="N562" s="34"/>
      <c r="O562" s="4"/>
      <c r="P562" s="5"/>
      <c r="Q562" s="35"/>
      <c r="R562" s="4"/>
      <c r="S562" s="4"/>
      <c r="T562" s="103"/>
      <c r="U562" s="103"/>
    </row>
    <row r="563" spans="1:21" ht="15.75" customHeight="1" x14ac:dyDescent="0.2">
      <c r="A563" s="4"/>
      <c r="B563" s="4"/>
      <c r="C563" s="4"/>
      <c r="D563" s="4"/>
      <c r="E563" s="4"/>
      <c r="F563" s="100"/>
      <c r="G563" s="100"/>
      <c r="H563" s="103"/>
      <c r="I563" s="103"/>
      <c r="J563" s="4"/>
      <c r="K563" s="33"/>
      <c r="L563" s="4"/>
      <c r="M563" s="4"/>
      <c r="N563" s="34"/>
      <c r="O563" s="4"/>
      <c r="P563" s="5"/>
      <c r="Q563" s="35"/>
      <c r="R563" s="4"/>
      <c r="S563" s="4"/>
      <c r="T563" s="103"/>
      <c r="U563" s="103"/>
    </row>
    <row r="564" spans="1:21" ht="15.75" customHeight="1" x14ac:dyDescent="0.2">
      <c r="A564" s="4"/>
      <c r="B564" s="4"/>
      <c r="C564" s="4"/>
      <c r="D564" s="4"/>
      <c r="E564" s="4"/>
      <c r="F564" s="100"/>
      <c r="G564" s="100"/>
      <c r="H564" s="103"/>
      <c r="I564" s="103"/>
      <c r="J564" s="4"/>
      <c r="K564" s="33"/>
      <c r="L564" s="4"/>
      <c r="M564" s="4"/>
      <c r="N564" s="34"/>
      <c r="O564" s="4"/>
      <c r="P564" s="5"/>
      <c r="Q564" s="35"/>
      <c r="R564" s="4"/>
      <c r="S564" s="4"/>
      <c r="T564" s="103"/>
      <c r="U564" s="103"/>
    </row>
    <row r="565" spans="1:21" ht="15.75" customHeight="1" x14ac:dyDescent="0.2">
      <c r="A565" s="4"/>
      <c r="B565" s="4"/>
      <c r="C565" s="4"/>
      <c r="D565" s="4"/>
      <c r="E565" s="4"/>
      <c r="F565" s="100"/>
      <c r="G565" s="100"/>
      <c r="H565" s="103"/>
      <c r="I565" s="103"/>
      <c r="J565" s="4"/>
      <c r="K565" s="33"/>
      <c r="L565" s="4"/>
      <c r="M565" s="4"/>
      <c r="N565" s="34"/>
      <c r="O565" s="4"/>
      <c r="P565" s="5"/>
      <c r="Q565" s="35"/>
      <c r="R565" s="4"/>
      <c r="S565" s="4"/>
      <c r="T565" s="103"/>
      <c r="U565" s="103"/>
    </row>
    <row r="566" spans="1:21" ht="15.75" customHeight="1" x14ac:dyDescent="0.2">
      <c r="A566" s="4"/>
      <c r="B566" s="4"/>
      <c r="C566" s="4"/>
      <c r="D566" s="4"/>
      <c r="E566" s="4"/>
      <c r="F566" s="100"/>
      <c r="G566" s="100"/>
      <c r="H566" s="103"/>
      <c r="I566" s="103"/>
      <c r="J566" s="4"/>
      <c r="K566" s="33"/>
      <c r="L566" s="4"/>
      <c r="M566" s="4"/>
      <c r="N566" s="34"/>
      <c r="O566" s="4"/>
      <c r="P566" s="5"/>
      <c r="Q566" s="35"/>
      <c r="R566" s="4"/>
      <c r="S566" s="4"/>
      <c r="T566" s="103"/>
      <c r="U566" s="103"/>
    </row>
    <row r="567" spans="1:21" ht="15.75" customHeight="1" x14ac:dyDescent="0.2">
      <c r="A567" s="4"/>
      <c r="B567" s="4"/>
      <c r="C567" s="4"/>
      <c r="D567" s="4"/>
      <c r="E567" s="4"/>
      <c r="F567" s="100"/>
      <c r="G567" s="100"/>
      <c r="H567" s="103"/>
      <c r="I567" s="103"/>
      <c r="J567" s="4"/>
      <c r="K567" s="33"/>
      <c r="L567" s="4"/>
      <c r="M567" s="4"/>
      <c r="N567" s="34"/>
      <c r="O567" s="4"/>
      <c r="P567" s="5"/>
      <c r="Q567" s="35"/>
      <c r="R567" s="4"/>
      <c r="S567" s="4"/>
      <c r="T567" s="103"/>
      <c r="U567" s="103"/>
    </row>
    <row r="568" spans="1:21" ht="15.75" customHeight="1" x14ac:dyDescent="0.2">
      <c r="A568" s="4"/>
      <c r="B568" s="4"/>
      <c r="C568" s="4"/>
      <c r="D568" s="4"/>
      <c r="E568" s="4"/>
      <c r="F568" s="100"/>
      <c r="G568" s="100"/>
      <c r="H568" s="103"/>
      <c r="I568" s="103"/>
      <c r="J568" s="4"/>
      <c r="K568" s="33"/>
      <c r="L568" s="4"/>
      <c r="M568" s="4"/>
      <c r="N568" s="34"/>
      <c r="O568" s="4"/>
      <c r="P568" s="5"/>
      <c r="Q568" s="35"/>
      <c r="R568" s="4"/>
      <c r="S568" s="4"/>
      <c r="T568" s="103"/>
      <c r="U568" s="103"/>
    </row>
    <row r="569" spans="1:21" ht="15.75" customHeight="1" x14ac:dyDescent="0.2">
      <c r="A569" s="4"/>
      <c r="B569" s="4"/>
      <c r="C569" s="4"/>
      <c r="D569" s="4"/>
      <c r="E569" s="4"/>
      <c r="F569" s="100"/>
      <c r="G569" s="100"/>
      <c r="H569" s="103"/>
      <c r="I569" s="103"/>
      <c r="J569" s="4"/>
      <c r="K569" s="33"/>
      <c r="L569" s="4"/>
      <c r="M569" s="4"/>
      <c r="N569" s="34"/>
      <c r="O569" s="4"/>
      <c r="P569" s="5"/>
      <c r="Q569" s="35"/>
      <c r="R569" s="4"/>
      <c r="S569" s="4"/>
      <c r="T569" s="103"/>
      <c r="U569" s="103"/>
    </row>
    <row r="570" spans="1:21" ht="15.75" customHeight="1" x14ac:dyDescent="0.2">
      <c r="A570" s="4"/>
      <c r="B570" s="4"/>
      <c r="C570" s="4"/>
      <c r="D570" s="4"/>
      <c r="E570" s="4"/>
      <c r="F570" s="100"/>
      <c r="G570" s="100"/>
      <c r="H570" s="103"/>
      <c r="I570" s="103"/>
      <c r="J570" s="4"/>
      <c r="K570" s="33"/>
      <c r="L570" s="4"/>
      <c r="M570" s="4"/>
      <c r="N570" s="34"/>
      <c r="O570" s="4"/>
      <c r="P570" s="5"/>
      <c r="Q570" s="35"/>
      <c r="R570" s="4"/>
      <c r="S570" s="4"/>
      <c r="T570" s="103"/>
      <c r="U570" s="103"/>
    </row>
    <row r="571" spans="1:21" ht="15.75" customHeight="1" x14ac:dyDescent="0.2">
      <c r="A571" s="4"/>
      <c r="B571" s="4"/>
      <c r="C571" s="4"/>
      <c r="D571" s="4"/>
      <c r="E571" s="4"/>
      <c r="F571" s="100"/>
      <c r="G571" s="100"/>
      <c r="H571" s="103"/>
      <c r="I571" s="103"/>
      <c r="J571" s="4"/>
      <c r="K571" s="33"/>
      <c r="L571" s="4"/>
      <c r="M571" s="4"/>
      <c r="N571" s="34"/>
      <c r="O571" s="4"/>
      <c r="P571" s="5"/>
      <c r="Q571" s="35"/>
      <c r="R571" s="4"/>
      <c r="S571" s="4"/>
      <c r="T571" s="103"/>
      <c r="U571" s="103"/>
    </row>
    <row r="572" spans="1:21" ht="15.75" customHeight="1" x14ac:dyDescent="0.2">
      <c r="A572" s="4"/>
      <c r="B572" s="4"/>
      <c r="C572" s="4"/>
      <c r="D572" s="4"/>
      <c r="E572" s="4"/>
      <c r="F572" s="100"/>
      <c r="G572" s="100"/>
      <c r="H572" s="103"/>
      <c r="I572" s="103"/>
      <c r="J572" s="4"/>
      <c r="K572" s="33"/>
      <c r="L572" s="4"/>
      <c r="M572" s="4"/>
      <c r="N572" s="34"/>
      <c r="O572" s="4"/>
      <c r="P572" s="5"/>
      <c r="Q572" s="35"/>
      <c r="R572" s="4"/>
      <c r="S572" s="4"/>
      <c r="T572" s="103"/>
      <c r="U572" s="103"/>
    </row>
    <row r="573" spans="1:21" ht="15.75" customHeight="1" x14ac:dyDescent="0.2">
      <c r="A573" s="4"/>
      <c r="B573" s="4"/>
      <c r="C573" s="4"/>
      <c r="D573" s="4"/>
      <c r="E573" s="4"/>
      <c r="F573" s="100"/>
      <c r="G573" s="100"/>
      <c r="H573" s="103"/>
      <c r="I573" s="103"/>
      <c r="J573" s="4"/>
      <c r="K573" s="33"/>
      <c r="L573" s="4"/>
      <c r="M573" s="4"/>
      <c r="N573" s="34"/>
      <c r="O573" s="4"/>
      <c r="P573" s="5"/>
      <c r="Q573" s="35"/>
      <c r="R573" s="4"/>
      <c r="S573" s="4"/>
      <c r="T573" s="103"/>
      <c r="U573" s="103"/>
    </row>
    <row r="574" spans="1:21" ht="15.75" customHeight="1" x14ac:dyDescent="0.2">
      <c r="A574" s="4"/>
      <c r="B574" s="4"/>
      <c r="C574" s="4"/>
      <c r="D574" s="4"/>
      <c r="E574" s="4"/>
      <c r="F574" s="100"/>
      <c r="G574" s="100"/>
      <c r="H574" s="103"/>
      <c r="I574" s="103"/>
      <c r="J574" s="4"/>
      <c r="K574" s="33"/>
      <c r="L574" s="4"/>
      <c r="M574" s="4"/>
      <c r="N574" s="34"/>
      <c r="O574" s="4"/>
      <c r="P574" s="5"/>
      <c r="Q574" s="35"/>
      <c r="R574" s="4"/>
      <c r="S574" s="4"/>
      <c r="T574" s="103"/>
      <c r="U574" s="103"/>
    </row>
    <row r="575" spans="1:21" ht="15.75" customHeight="1" x14ac:dyDescent="0.2">
      <c r="A575" s="4"/>
      <c r="B575" s="4"/>
      <c r="C575" s="4"/>
      <c r="D575" s="4"/>
      <c r="E575" s="4"/>
      <c r="F575" s="100"/>
      <c r="G575" s="100"/>
      <c r="H575" s="103"/>
      <c r="I575" s="103"/>
      <c r="J575" s="4"/>
      <c r="K575" s="33"/>
      <c r="L575" s="4"/>
      <c r="M575" s="4"/>
      <c r="N575" s="34"/>
      <c r="O575" s="4"/>
      <c r="P575" s="5"/>
      <c r="Q575" s="35"/>
      <c r="R575" s="4"/>
      <c r="S575" s="4"/>
      <c r="T575" s="103"/>
      <c r="U575" s="103"/>
    </row>
    <row r="576" spans="1:21" ht="15.75" customHeight="1" x14ac:dyDescent="0.2">
      <c r="A576" s="4"/>
      <c r="B576" s="4"/>
      <c r="C576" s="4"/>
      <c r="D576" s="4"/>
      <c r="E576" s="4"/>
      <c r="F576" s="100"/>
      <c r="G576" s="100"/>
      <c r="H576" s="103"/>
      <c r="I576" s="103"/>
      <c r="J576" s="4"/>
      <c r="K576" s="33"/>
      <c r="L576" s="4"/>
      <c r="M576" s="4"/>
      <c r="N576" s="34"/>
      <c r="O576" s="4"/>
      <c r="P576" s="5"/>
      <c r="Q576" s="35"/>
      <c r="R576" s="4"/>
      <c r="S576" s="4"/>
      <c r="T576" s="103"/>
      <c r="U576" s="103"/>
    </row>
    <row r="577" spans="1:21" ht="15.75" customHeight="1" x14ac:dyDescent="0.2">
      <c r="A577" s="4"/>
      <c r="B577" s="4"/>
      <c r="C577" s="4"/>
      <c r="D577" s="4"/>
      <c r="E577" s="4"/>
      <c r="F577" s="100"/>
      <c r="G577" s="100"/>
      <c r="H577" s="103"/>
      <c r="I577" s="103"/>
      <c r="J577" s="4"/>
      <c r="K577" s="33"/>
      <c r="L577" s="4"/>
      <c r="M577" s="4"/>
      <c r="N577" s="34"/>
      <c r="O577" s="4"/>
      <c r="P577" s="5"/>
      <c r="Q577" s="35"/>
      <c r="R577" s="4"/>
      <c r="S577" s="4"/>
      <c r="T577" s="103"/>
      <c r="U577" s="103"/>
    </row>
    <row r="578" spans="1:21" ht="15.75" customHeight="1" x14ac:dyDescent="0.2">
      <c r="A578" s="4"/>
      <c r="B578" s="4"/>
      <c r="C578" s="4"/>
      <c r="D578" s="4"/>
      <c r="E578" s="4"/>
      <c r="F578" s="100"/>
      <c r="G578" s="100"/>
      <c r="H578" s="103"/>
      <c r="I578" s="103"/>
      <c r="J578" s="4"/>
      <c r="K578" s="33"/>
      <c r="L578" s="4"/>
      <c r="M578" s="4"/>
      <c r="N578" s="34"/>
      <c r="O578" s="4"/>
      <c r="P578" s="5"/>
      <c r="Q578" s="35"/>
      <c r="R578" s="4"/>
      <c r="S578" s="4"/>
      <c r="T578" s="103"/>
      <c r="U578" s="103"/>
    </row>
    <row r="579" spans="1:21" ht="15.75" customHeight="1" x14ac:dyDescent="0.2">
      <c r="A579" s="4"/>
      <c r="B579" s="4"/>
      <c r="C579" s="4"/>
      <c r="D579" s="4"/>
      <c r="E579" s="4"/>
      <c r="F579" s="100"/>
      <c r="G579" s="100"/>
      <c r="H579" s="103"/>
      <c r="I579" s="103"/>
      <c r="J579" s="4"/>
      <c r="K579" s="33"/>
      <c r="L579" s="4"/>
      <c r="M579" s="4"/>
      <c r="N579" s="34"/>
      <c r="O579" s="4"/>
      <c r="P579" s="5"/>
      <c r="Q579" s="35"/>
      <c r="R579" s="4"/>
      <c r="S579" s="4"/>
      <c r="T579" s="103"/>
      <c r="U579" s="103"/>
    </row>
    <row r="580" spans="1:21" ht="15.75" customHeight="1" x14ac:dyDescent="0.2">
      <c r="A580" s="4"/>
      <c r="B580" s="4"/>
      <c r="C580" s="4"/>
      <c r="D580" s="4"/>
      <c r="E580" s="4"/>
      <c r="F580" s="100"/>
      <c r="G580" s="100"/>
      <c r="H580" s="103"/>
      <c r="I580" s="103"/>
      <c r="J580" s="4"/>
      <c r="K580" s="33"/>
      <c r="L580" s="4"/>
      <c r="M580" s="4"/>
      <c r="N580" s="34"/>
      <c r="O580" s="4"/>
      <c r="P580" s="5"/>
      <c r="Q580" s="35"/>
      <c r="R580" s="4"/>
      <c r="S580" s="4"/>
      <c r="T580" s="103"/>
      <c r="U580" s="103"/>
    </row>
    <row r="581" spans="1:21" ht="15.75" customHeight="1" x14ac:dyDescent="0.2">
      <c r="A581" s="4"/>
      <c r="B581" s="4"/>
      <c r="C581" s="4"/>
      <c r="D581" s="4"/>
      <c r="E581" s="4"/>
      <c r="F581" s="100"/>
      <c r="G581" s="100"/>
      <c r="H581" s="103"/>
      <c r="I581" s="103"/>
      <c r="J581" s="4"/>
      <c r="K581" s="33"/>
      <c r="L581" s="4"/>
      <c r="M581" s="4"/>
      <c r="N581" s="34"/>
      <c r="O581" s="4"/>
      <c r="P581" s="5"/>
      <c r="Q581" s="35"/>
      <c r="R581" s="4"/>
      <c r="S581" s="4"/>
      <c r="T581" s="103"/>
      <c r="U581" s="103"/>
    </row>
    <row r="582" spans="1:21" ht="15.75" customHeight="1" x14ac:dyDescent="0.2">
      <c r="A582" s="4"/>
      <c r="B582" s="4"/>
      <c r="C582" s="4"/>
      <c r="D582" s="4"/>
      <c r="E582" s="4"/>
      <c r="F582" s="100"/>
      <c r="G582" s="100"/>
      <c r="H582" s="103"/>
      <c r="I582" s="103"/>
      <c r="J582" s="4"/>
      <c r="K582" s="33"/>
      <c r="L582" s="4"/>
      <c r="M582" s="4"/>
      <c r="N582" s="34"/>
      <c r="O582" s="4"/>
      <c r="P582" s="5"/>
      <c r="Q582" s="35"/>
      <c r="R582" s="4"/>
      <c r="S582" s="4"/>
      <c r="T582" s="103"/>
      <c r="U582" s="103"/>
    </row>
    <row r="583" spans="1:21" ht="15.75" customHeight="1" x14ac:dyDescent="0.2">
      <c r="A583" s="4"/>
      <c r="B583" s="4"/>
      <c r="C583" s="4"/>
      <c r="D583" s="4"/>
      <c r="E583" s="4"/>
      <c r="F583" s="100"/>
      <c r="G583" s="100"/>
      <c r="H583" s="103"/>
      <c r="I583" s="103"/>
      <c r="J583" s="4"/>
      <c r="K583" s="33"/>
      <c r="L583" s="4"/>
      <c r="M583" s="4"/>
      <c r="N583" s="34"/>
      <c r="O583" s="4"/>
      <c r="P583" s="5"/>
      <c r="Q583" s="35"/>
      <c r="R583" s="4"/>
      <c r="S583" s="4"/>
      <c r="T583" s="103"/>
      <c r="U583" s="103"/>
    </row>
    <row r="584" spans="1:21" ht="15.75" customHeight="1" x14ac:dyDescent="0.2">
      <c r="A584" s="4"/>
      <c r="B584" s="4"/>
      <c r="C584" s="4"/>
      <c r="D584" s="4"/>
      <c r="E584" s="4"/>
      <c r="F584" s="100"/>
      <c r="G584" s="100"/>
      <c r="H584" s="103"/>
      <c r="I584" s="103"/>
      <c r="J584" s="4"/>
      <c r="K584" s="33"/>
      <c r="L584" s="4"/>
      <c r="M584" s="4"/>
      <c r="N584" s="34"/>
      <c r="O584" s="4"/>
      <c r="P584" s="5"/>
      <c r="Q584" s="35"/>
      <c r="R584" s="4"/>
      <c r="S584" s="4"/>
      <c r="T584" s="103"/>
      <c r="U584" s="103"/>
    </row>
    <row r="585" spans="1:21" ht="15.75" customHeight="1" x14ac:dyDescent="0.2">
      <c r="A585" s="4"/>
      <c r="B585" s="4"/>
      <c r="C585" s="4"/>
      <c r="D585" s="4"/>
      <c r="E585" s="4"/>
      <c r="F585" s="100"/>
      <c r="G585" s="100"/>
      <c r="H585" s="103"/>
      <c r="I585" s="103"/>
      <c r="J585" s="4"/>
      <c r="K585" s="33"/>
      <c r="L585" s="4"/>
      <c r="M585" s="4"/>
      <c r="N585" s="34"/>
      <c r="O585" s="4"/>
      <c r="P585" s="5"/>
      <c r="Q585" s="35"/>
      <c r="R585" s="4"/>
      <c r="S585" s="4"/>
      <c r="T585" s="103"/>
      <c r="U585" s="103"/>
    </row>
    <row r="586" spans="1:21" ht="15.75" customHeight="1" x14ac:dyDescent="0.2">
      <c r="A586" s="4"/>
      <c r="B586" s="4"/>
      <c r="C586" s="4"/>
      <c r="D586" s="4"/>
      <c r="E586" s="4"/>
      <c r="F586" s="100"/>
      <c r="G586" s="100"/>
      <c r="H586" s="103"/>
      <c r="I586" s="103"/>
      <c r="J586" s="4"/>
      <c r="K586" s="33"/>
      <c r="L586" s="4"/>
      <c r="M586" s="4"/>
      <c r="N586" s="34"/>
      <c r="O586" s="4"/>
      <c r="P586" s="5"/>
      <c r="Q586" s="35"/>
      <c r="R586" s="4"/>
      <c r="S586" s="4"/>
      <c r="T586" s="103"/>
      <c r="U586" s="103"/>
    </row>
    <row r="587" spans="1:21" ht="15.75" customHeight="1" x14ac:dyDescent="0.2">
      <c r="A587" s="4"/>
      <c r="B587" s="4"/>
      <c r="C587" s="4"/>
      <c r="D587" s="4"/>
      <c r="E587" s="4"/>
      <c r="F587" s="100"/>
      <c r="G587" s="100"/>
      <c r="H587" s="103"/>
      <c r="I587" s="103"/>
      <c r="J587" s="4"/>
      <c r="K587" s="33"/>
      <c r="L587" s="4"/>
      <c r="M587" s="4"/>
      <c r="N587" s="34"/>
      <c r="O587" s="4"/>
      <c r="P587" s="5"/>
      <c r="Q587" s="35"/>
      <c r="R587" s="4"/>
      <c r="S587" s="4"/>
      <c r="T587" s="103"/>
      <c r="U587" s="103"/>
    </row>
    <row r="588" spans="1:21" ht="15.75" customHeight="1" x14ac:dyDescent="0.2">
      <c r="A588" s="4"/>
      <c r="B588" s="4"/>
      <c r="C588" s="4"/>
      <c r="D588" s="4"/>
      <c r="E588" s="4"/>
      <c r="F588" s="100"/>
      <c r="G588" s="100"/>
      <c r="H588" s="103"/>
      <c r="I588" s="103"/>
      <c r="J588" s="4"/>
      <c r="K588" s="33"/>
      <c r="L588" s="4"/>
      <c r="M588" s="4"/>
      <c r="N588" s="34"/>
      <c r="O588" s="4"/>
      <c r="P588" s="5"/>
      <c r="Q588" s="35"/>
      <c r="R588" s="4"/>
      <c r="S588" s="4"/>
      <c r="T588" s="103"/>
      <c r="U588" s="103"/>
    </row>
    <row r="589" spans="1:21" ht="15.75" customHeight="1" x14ac:dyDescent="0.2">
      <c r="A589" s="4"/>
      <c r="B589" s="4"/>
      <c r="C589" s="4"/>
      <c r="D589" s="4"/>
      <c r="E589" s="4"/>
      <c r="F589" s="100"/>
      <c r="G589" s="100"/>
      <c r="H589" s="103"/>
      <c r="I589" s="103"/>
      <c r="J589" s="4"/>
      <c r="K589" s="33"/>
      <c r="L589" s="4"/>
      <c r="M589" s="4"/>
      <c r="N589" s="34"/>
      <c r="O589" s="4"/>
      <c r="P589" s="5"/>
      <c r="Q589" s="35"/>
      <c r="R589" s="4"/>
      <c r="S589" s="4"/>
      <c r="T589" s="103"/>
      <c r="U589" s="103"/>
    </row>
    <row r="590" spans="1:21" ht="15.75" customHeight="1" x14ac:dyDescent="0.2">
      <c r="A590" s="4"/>
      <c r="B590" s="4"/>
      <c r="C590" s="4"/>
      <c r="D590" s="4"/>
      <c r="E590" s="4"/>
      <c r="F590" s="100"/>
      <c r="G590" s="100"/>
      <c r="H590" s="103"/>
      <c r="I590" s="103"/>
      <c r="J590" s="4"/>
      <c r="K590" s="33"/>
      <c r="L590" s="4"/>
      <c r="M590" s="4"/>
      <c r="N590" s="34"/>
      <c r="O590" s="4"/>
      <c r="P590" s="5"/>
      <c r="Q590" s="35"/>
      <c r="R590" s="4"/>
      <c r="S590" s="4"/>
      <c r="T590" s="103"/>
      <c r="U590" s="103"/>
    </row>
    <row r="591" spans="1:21" ht="15.75" customHeight="1" x14ac:dyDescent="0.2">
      <c r="A591" s="4"/>
      <c r="B591" s="4"/>
      <c r="C591" s="4"/>
      <c r="D591" s="4"/>
      <c r="E591" s="4"/>
      <c r="F591" s="100"/>
      <c r="G591" s="100"/>
      <c r="H591" s="103"/>
      <c r="I591" s="103"/>
      <c r="J591" s="4"/>
      <c r="K591" s="33"/>
      <c r="L591" s="4"/>
      <c r="M591" s="4"/>
      <c r="N591" s="34"/>
      <c r="O591" s="4"/>
      <c r="P591" s="5"/>
      <c r="Q591" s="35"/>
      <c r="R591" s="4"/>
      <c r="S591" s="4"/>
      <c r="T591" s="103"/>
      <c r="U591" s="103"/>
    </row>
    <row r="592" spans="1:21" ht="15.75" customHeight="1" x14ac:dyDescent="0.2">
      <c r="A592" s="4"/>
      <c r="B592" s="4"/>
      <c r="C592" s="4"/>
      <c r="D592" s="4"/>
      <c r="E592" s="4"/>
      <c r="F592" s="100"/>
      <c r="G592" s="100"/>
      <c r="H592" s="103"/>
      <c r="I592" s="103"/>
      <c r="J592" s="4"/>
      <c r="K592" s="33"/>
      <c r="L592" s="4"/>
      <c r="M592" s="4"/>
      <c r="N592" s="34"/>
      <c r="O592" s="4"/>
      <c r="P592" s="5"/>
      <c r="Q592" s="35"/>
      <c r="R592" s="4"/>
      <c r="S592" s="4"/>
      <c r="T592" s="103"/>
      <c r="U592" s="103"/>
    </row>
    <row r="593" spans="1:21" ht="15.75" customHeight="1" x14ac:dyDescent="0.2">
      <c r="A593" s="4"/>
      <c r="B593" s="4"/>
      <c r="C593" s="4"/>
      <c r="D593" s="4"/>
      <c r="E593" s="4"/>
      <c r="F593" s="100"/>
      <c r="G593" s="100"/>
      <c r="H593" s="103"/>
      <c r="I593" s="103"/>
      <c r="J593" s="4"/>
      <c r="K593" s="33"/>
      <c r="L593" s="4"/>
      <c r="M593" s="4"/>
      <c r="N593" s="34"/>
      <c r="O593" s="4"/>
      <c r="P593" s="5"/>
      <c r="Q593" s="35"/>
      <c r="R593" s="4"/>
      <c r="S593" s="4"/>
      <c r="T593" s="103"/>
      <c r="U593" s="103"/>
    </row>
    <row r="594" spans="1:21" ht="15.75" customHeight="1" x14ac:dyDescent="0.2">
      <c r="A594" s="4"/>
      <c r="B594" s="4"/>
      <c r="C594" s="4"/>
      <c r="D594" s="4"/>
      <c r="E594" s="4"/>
      <c r="F594" s="100"/>
      <c r="G594" s="100"/>
      <c r="H594" s="103"/>
      <c r="I594" s="103"/>
      <c r="J594" s="4"/>
      <c r="K594" s="33"/>
      <c r="L594" s="4"/>
      <c r="M594" s="4"/>
      <c r="N594" s="34"/>
      <c r="O594" s="4"/>
      <c r="P594" s="5"/>
      <c r="Q594" s="35"/>
      <c r="R594" s="4"/>
      <c r="S594" s="4"/>
      <c r="T594" s="103"/>
      <c r="U594" s="103"/>
    </row>
    <row r="595" spans="1:21" ht="15.75" customHeight="1" x14ac:dyDescent="0.2">
      <c r="A595" s="4"/>
      <c r="B595" s="4"/>
      <c r="C595" s="4"/>
      <c r="D595" s="4"/>
      <c r="E595" s="4"/>
      <c r="F595" s="100"/>
      <c r="G595" s="100"/>
      <c r="H595" s="103"/>
      <c r="I595" s="103"/>
      <c r="J595" s="4"/>
      <c r="K595" s="33"/>
      <c r="L595" s="4"/>
      <c r="M595" s="4"/>
      <c r="N595" s="34"/>
      <c r="O595" s="4"/>
      <c r="P595" s="5"/>
      <c r="Q595" s="35"/>
      <c r="R595" s="4"/>
      <c r="S595" s="4"/>
      <c r="T595" s="103"/>
      <c r="U595" s="103"/>
    </row>
    <row r="596" spans="1:21" ht="15.75" customHeight="1" x14ac:dyDescent="0.2">
      <c r="A596" s="4"/>
      <c r="B596" s="4"/>
      <c r="C596" s="4"/>
      <c r="D596" s="4"/>
      <c r="E596" s="4"/>
      <c r="F596" s="100"/>
      <c r="G596" s="100"/>
      <c r="H596" s="103"/>
      <c r="I596" s="103"/>
      <c r="J596" s="4"/>
      <c r="K596" s="33"/>
      <c r="L596" s="4"/>
      <c r="M596" s="4"/>
      <c r="N596" s="34"/>
      <c r="O596" s="4"/>
      <c r="P596" s="5"/>
      <c r="Q596" s="35"/>
      <c r="R596" s="4"/>
      <c r="S596" s="4"/>
      <c r="T596" s="103"/>
      <c r="U596" s="103"/>
    </row>
    <row r="597" spans="1:21" ht="15.75" customHeight="1" x14ac:dyDescent="0.2">
      <c r="A597" s="4"/>
      <c r="B597" s="4"/>
      <c r="C597" s="4"/>
      <c r="D597" s="4"/>
      <c r="E597" s="4"/>
      <c r="F597" s="100"/>
      <c r="G597" s="100"/>
      <c r="H597" s="103"/>
      <c r="I597" s="103"/>
      <c r="J597" s="4"/>
      <c r="K597" s="33"/>
      <c r="L597" s="4"/>
      <c r="M597" s="4"/>
      <c r="N597" s="34"/>
      <c r="O597" s="4"/>
      <c r="P597" s="5"/>
      <c r="Q597" s="35"/>
      <c r="R597" s="4"/>
      <c r="S597" s="4"/>
      <c r="T597" s="103"/>
      <c r="U597" s="103"/>
    </row>
    <row r="598" spans="1:21" ht="15.75" customHeight="1" x14ac:dyDescent="0.2">
      <c r="A598" s="4"/>
      <c r="B598" s="4"/>
      <c r="C598" s="4"/>
      <c r="D598" s="4"/>
      <c r="E598" s="4"/>
      <c r="F598" s="100"/>
      <c r="G598" s="100"/>
      <c r="H598" s="103"/>
      <c r="I598" s="103"/>
      <c r="J598" s="4"/>
      <c r="K598" s="33"/>
      <c r="L598" s="4"/>
      <c r="M598" s="4"/>
      <c r="N598" s="34"/>
      <c r="O598" s="4"/>
      <c r="P598" s="5"/>
      <c r="Q598" s="35"/>
      <c r="R598" s="4"/>
      <c r="S598" s="4"/>
      <c r="T598" s="103"/>
      <c r="U598" s="103"/>
    </row>
    <row r="599" spans="1:21" ht="15.75" customHeight="1" x14ac:dyDescent="0.2">
      <c r="A599" s="4"/>
      <c r="B599" s="4"/>
      <c r="C599" s="4"/>
      <c r="D599" s="4"/>
      <c r="E599" s="4"/>
      <c r="F599" s="100"/>
      <c r="G599" s="100"/>
      <c r="H599" s="103"/>
      <c r="I599" s="103"/>
      <c r="J599" s="4"/>
      <c r="K599" s="33"/>
      <c r="L599" s="4"/>
      <c r="M599" s="4"/>
      <c r="N599" s="34"/>
      <c r="O599" s="4"/>
      <c r="P599" s="5"/>
      <c r="Q599" s="35"/>
      <c r="R599" s="4"/>
      <c r="S599" s="4"/>
      <c r="T599" s="103"/>
      <c r="U599" s="103"/>
    </row>
    <row r="600" spans="1:21" ht="15.75" customHeight="1" x14ac:dyDescent="0.2">
      <c r="A600" s="4"/>
      <c r="B600" s="4"/>
      <c r="C600" s="4"/>
      <c r="D600" s="4"/>
      <c r="E600" s="4"/>
      <c r="F600" s="100"/>
      <c r="G600" s="100"/>
      <c r="H600" s="103"/>
      <c r="I600" s="103"/>
      <c r="J600" s="4"/>
      <c r="K600" s="33"/>
      <c r="L600" s="4"/>
      <c r="M600" s="4"/>
      <c r="N600" s="34"/>
      <c r="O600" s="4"/>
      <c r="P600" s="5"/>
      <c r="Q600" s="35"/>
      <c r="R600" s="4"/>
      <c r="S600" s="4"/>
      <c r="T600" s="103"/>
      <c r="U600" s="103"/>
    </row>
    <row r="601" spans="1:21" ht="15.75" customHeight="1" x14ac:dyDescent="0.2">
      <c r="A601" s="4"/>
      <c r="B601" s="4"/>
      <c r="C601" s="4"/>
      <c r="D601" s="4"/>
      <c r="E601" s="4"/>
      <c r="F601" s="100"/>
      <c r="G601" s="100"/>
      <c r="H601" s="103"/>
      <c r="I601" s="103"/>
      <c r="J601" s="4"/>
      <c r="K601" s="33"/>
      <c r="L601" s="4"/>
      <c r="M601" s="4"/>
      <c r="N601" s="34"/>
      <c r="O601" s="4"/>
      <c r="P601" s="5"/>
      <c r="Q601" s="35"/>
      <c r="R601" s="4"/>
      <c r="S601" s="4"/>
      <c r="T601" s="103"/>
      <c r="U601" s="103"/>
    </row>
    <row r="602" spans="1:21" ht="15.75" customHeight="1" x14ac:dyDescent="0.2">
      <c r="A602" s="4"/>
      <c r="B602" s="4"/>
      <c r="C602" s="4"/>
      <c r="D602" s="4"/>
      <c r="E602" s="4"/>
      <c r="F602" s="100"/>
      <c r="G602" s="100"/>
      <c r="H602" s="103"/>
      <c r="I602" s="103"/>
      <c r="J602" s="4"/>
      <c r="K602" s="33"/>
      <c r="L602" s="4"/>
      <c r="M602" s="4"/>
      <c r="N602" s="34"/>
      <c r="O602" s="4"/>
      <c r="P602" s="5"/>
      <c r="Q602" s="35"/>
      <c r="R602" s="4"/>
      <c r="S602" s="4"/>
      <c r="T602" s="103"/>
      <c r="U602" s="103"/>
    </row>
    <row r="603" spans="1:21" ht="15.75" customHeight="1" x14ac:dyDescent="0.2">
      <c r="A603" s="4"/>
      <c r="B603" s="4"/>
      <c r="C603" s="4"/>
      <c r="D603" s="4"/>
      <c r="E603" s="4"/>
      <c r="F603" s="100"/>
      <c r="G603" s="100"/>
      <c r="H603" s="103"/>
      <c r="I603" s="103"/>
      <c r="J603" s="4"/>
      <c r="K603" s="33"/>
      <c r="L603" s="4"/>
      <c r="M603" s="4"/>
      <c r="N603" s="34"/>
      <c r="O603" s="4"/>
      <c r="P603" s="5"/>
      <c r="Q603" s="35"/>
      <c r="R603" s="4"/>
      <c r="S603" s="4"/>
      <c r="T603" s="103"/>
      <c r="U603" s="103"/>
    </row>
    <row r="604" spans="1:21" ht="15.75" customHeight="1" x14ac:dyDescent="0.2">
      <c r="A604" s="4"/>
      <c r="B604" s="4"/>
      <c r="C604" s="4"/>
      <c r="D604" s="4"/>
      <c r="E604" s="4"/>
      <c r="F604" s="100"/>
      <c r="G604" s="100"/>
      <c r="H604" s="103"/>
      <c r="I604" s="103"/>
      <c r="J604" s="4"/>
      <c r="K604" s="33"/>
      <c r="L604" s="4"/>
      <c r="M604" s="4"/>
      <c r="N604" s="34"/>
      <c r="O604" s="4"/>
      <c r="P604" s="5"/>
      <c r="Q604" s="35"/>
      <c r="R604" s="4"/>
      <c r="S604" s="4"/>
      <c r="T604" s="103"/>
      <c r="U604" s="103"/>
    </row>
    <row r="605" spans="1:21" ht="15.75" customHeight="1" x14ac:dyDescent="0.2">
      <c r="A605" s="4"/>
      <c r="B605" s="4"/>
      <c r="C605" s="4"/>
      <c r="D605" s="4"/>
      <c r="E605" s="4"/>
      <c r="F605" s="100"/>
      <c r="G605" s="100"/>
      <c r="H605" s="103"/>
      <c r="I605" s="103"/>
      <c r="J605" s="4"/>
      <c r="K605" s="33"/>
      <c r="L605" s="4"/>
      <c r="M605" s="4"/>
      <c r="N605" s="34"/>
      <c r="O605" s="4"/>
      <c r="P605" s="5"/>
      <c r="Q605" s="35"/>
      <c r="R605" s="4"/>
      <c r="S605" s="4"/>
      <c r="T605" s="103"/>
      <c r="U605" s="103"/>
    </row>
    <row r="606" spans="1:21" ht="15.75" customHeight="1" x14ac:dyDescent="0.2">
      <c r="A606" s="4"/>
      <c r="B606" s="4"/>
      <c r="C606" s="4"/>
      <c r="D606" s="4"/>
      <c r="E606" s="4"/>
      <c r="F606" s="100"/>
      <c r="G606" s="100"/>
      <c r="H606" s="103"/>
      <c r="I606" s="103"/>
      <c r="J606" s="4"/>
      <c r="K606" s="33"/>
      <c r="L606" s="4"/>
      <c r="M606" s="4"/>
      <c r="N606" s="34"/>
      <c r="O606" s="4"/>
      <c r="P606" s="5"/>
      <c r="Q606" s="35"/>
      <c r="R606" s="4"/>
      <c r="S606" s="4"/>
      <c r="T606" s="103"/>
      <c r="U606" s="103"/>
    </row>
    <row r="607" spans="1:21" ht="15.75" customHeight="1" x14ac:dyDescent="0.2">
      <c r="A607" s="4"/>
      <c r="B607" s="4"/>
      <c r="C607" s="4"/>
      <c r="D607" s="4"/>
      <c r="E607" s="4"/>
      <c r="F607" s="100"/>
      <c r="G607" s="100"/>
      <c r="H607" s="103"/>
      <c r="I607" s="103"/>
      <c r="J607" s="4"/>
      <c r="K607" s="33"/>
      <c r="L607" s="4"/>
      <c r="M607" s="4"/>
      <c r="N607" s="34"/>
      <c r="O607" s="4"/>
      <c r="P607" s="5"/>
      <c r="Q607" s="35"/>
      <c r="R607" s="4"/>
      <c r="S607" s="4"/>
      <c r="T607" s="103"/>
      <c r="U607" s="103"/>
    </row>
    <row r="608" spans="1:21" ht="15.75" customHeight="1" x14ac:dyDescent="0.2">
      <c r="A608" s="4"/>
      <c r="B608" s="4"/>
      <c r="C608" s="4"/>
      <c r="D608" s="4"/>
      <c r="E608" s="4"/>
      <c r="F608" s="100"/>
      <c r="G608" s="100"/>
      <c r="H608" s="103"/>
      <c r="I608" s="103"/>
      <c r="J608" s="4"/>
      <c r="K608" s="33"/>
      <c r="L608" s="4"/>
      <c r="M608" s="4"/>
      <c r="N608" s="34"/>
      <c r="O608" s="4"/>
      <c r="P608" s="5"/>
      <c r="Q608" s="35"/>
      <c r="R608" s="4"/>
      <c r="S608" s="4"/>
      <c r="T608" s="103"/>
      <c r="U608" s="103"/>
    </row>
    <row r="609" spans="1:21" ht="15.75" customHeight="1" x14ac:dyDescent="0.2">
      <c r="A609" s="4"/>
      <c r="B609" s="4"/>
      <c r="C609" s="4"/>
      <c r="D609" s="4"/>
      <c r="E609" s="4"/>
      <c r="F609" s="100"/>
      <c r="G609" s="100"/>
      <c r="H609" s="103"/>
      <c r="I609" s="103"/>
      <c r="J609" s="4"/>
      <c r="K609" s="33"/>
      <c r="L609" s="4"/>
      <c r="M609" s="4"/>
      <c r="N609" s="34"/>
      <c r="O609" s="4"/>
      <c r="P609" s="5"/>
      <c r="Q609" s="35"/>
      <c r="R609" s="4"/>
      <c r="S609" s="4"/>
      <c r="T609" s="103"/>
      <c r="U609" s="103"/>
    </row>
    <row r="610" spans="1:21" ht="15.75" customHeight="1" x14ac:dyDescent="0.2">
      <c r="A610" s="4"/>
      <c r="B610" s="4"/>
      <c r="C610" s="4"/>
      <c r="D610" s="4"/>
      <c r="E610" s="4"/>
      <c r="F610" s="100"/>
      <c r="G610" s="100"/>
      <c r="H610" s="103"/>
      <c r="I610" s="103"/>
      <c r="J610" s="4"/>
      <c r="K610" s="33"/>
      <c r="L610" s="4"/>
      <c r="M610" s="4"/>
      <c r="N610" s="34"/>
      <c r="O610" s="4"/>
      <c r="P610" s="5"/>
      <c r="Q610" s="35"/>
      <c r="R610" s="4"/>
      <c r="S610" s="4"/>
      <c r="T610" s="103"/>
      <c r="U610" s="103"/>
    </row>
    <row r="611" spans="1:21" ht="15.75" customHeight="1" x14ac:dyDescent="0.2">
      <c r="A611" s="4"/>
      <c r="B611" s="4"/>
      <c r="C611" s="4"/>
      <c r="D611" s="4"/>
      <c r="E611" s="4"/>
      <c r="F611" s="100"/>
      <c r="G611" s="100"/>
      <c r="H611" s="103"/>
      <c r="I611" s="103"/>
      <c r="J611" s="4"/>
      <c r="K611" s="33"/>
      <c r="L611" s="4"/>
      <c r="M611" s="4"/>
      <c r="N611" s="34"/>
      <c r="O611" s="4"/>
      <c r="P611" s="5"/>
      <c r="Q611" s="35"/>
      <c r="R611" s="4"/>
      <c r="S611" s="4"/>
      <c r="T611" s="103"/>
      <c r="U611" s="103"/>
    </row>
    <row r="612" spans="1:21" ht="15.75" customHeight="1" x14ac:dyDescent="0.2">
      <c r="A612" s="4"/>
      <c r="B612" s="4"/>
      <c r="C612" s="4"/>
      <c r="D612" s="4"/>
      <c r="E612" s="4"/>
      <c r="F612" s="100"/>
      <c r="G612" s="100"/>
      <c r="H612" s="103"/>
      <c r="I612" s="103"/>
      <c r="J612" s="4"/>
      <c r="K612" s="33"/>
      <c r="L612" s="4"/>
      <c r="M612" s="4"/>
      <c r="N612" s="34"/>
      <c r="O612" s="4"/>
      <c r="P612" s="5"/>
      <c r="Q612" s="35"/>
      <c r="R612" s="4"/>
      <c r="S612" s="4"/>
      <c r="T612" s="103"/>
      <c r="U612" s="103"/>
    </row>
    <row r="613" spans="1:21" ht="15.75" customHeight="1" x14ac:dyDescent="0.2">
      <c r="A613" s="4"/>
      <c r="B613" s="4"/>
      <c r="C613" s="4"/>
      <c r="D613" s="4"/>
      <c r="E613" s="4"/>
      <c r="F613" s="100"/>
      <c r="G613" s="100"/>
      <c r="H613" s="103"/>
      <c r="I613" s="103"/>
      <c r="J613" s="4"/>
      <c r="K613" s="33"/>
      <c r="L613" s="4"/>
      <c r="M613" s="4"/>
      <c r="N613" s="34"/>
      <c r="O613" s="4"/>
      <c r="P613" s="5"/>
      <c r="Q613" s="35"/>
      <c r="R613" s="4"/>
      <c r="S613" s="4"/>
      <c r="T613" s="103"/>
      <c r="U613" s="103"/>
    </row>
    <row r="614" spans="1:21" ht="15.75" customHeight="1" x14ac:dyDescent="0.2">
      <c r="A614" s="4"/>
      <c r="B614" s="4"/>
      <c r="C614" s="4"/>
      <c r="D614" s="4"/>
      <c r="E614" s="4"/>
      <c r="F614" s="100"/>
      <c r="G614" s="100"/>
      <c r="H614" s="103"/>
      <c r="I614" s="103"/>
      <c r="J614" s="4"/>
      <c r="K614" s="33"/>
      <c r="L614" s="4"/>
      <c r="M614" s="4"/>
      <c r="N614" s="34"/>
      <c r="O614" s="4"/>
      <c r="P614" s="5"/>
      <c r="Q614" s="35"/>
      <c r="R614" s="4"/>
      <c r="S614" s="4"/>
      <c r="T614" s="103"/>
      <c r="U614" s="103"/>
    </row>
    <row r="615" spans="1:21" ht="15.75" customHeight="1" x14ac:dyDescent="0.2">
      <c r="A615" s="4"/>
      <c r="B615" s="4"/>
      <c r="C615" s="4"/>
      <c r="D615" s="4"/>
      <c r="E615" s="4"/>
      <c r="F615" s="100"/>
      <c r="G615" s="100"/>
      <c r="H615" s="103"/>
      <c r="I615" s="103"/>
      <c r="J615" s="4"/>
      <c r="K615" s="33"/>
      <c r="L615" s="4"/>
      <c r="M615" s="4"/>
      <c r="N615" s="34"/>
      <c r="O615" s="4"/>
      <c r="P615" s="5"/>
      <c r="Q615" s="35"/>
      <c r="R615" s="4"/>
      <c r="S615" s="4"/>
      <c r="T615" s="103"/>
      <c r="U615" s="103"/>
    </row>
    <row r="616" spans="1:21" ht="15.75" customHeight="1" x14ac:dyDescent="0.2">
      <c r="A616" s="4"/>
      <c r="B616" s="4"/>
      <c r="C616" s="4"/>
      <c r="D616" s="4"/>
      <c r="E616" s="4"/>
      <c r="F616" s="100"/>
      <c r="G616" s="100"/>
      <c r="H616" s="103"/>
      <c r="I616" s="103"/>
      <c r="J616" s="4"/>
      <c r="K616" s="33"/>
      <c r="L616" s="4"/>
      <c r="M616" s="4"/>
      <c r="N616" s="34"/>
      <c r="O616" s="4"/>
      <c r="P616" s="5"/>
      <c r="Q616" s="35"/>
      <c r="R616" s="4"/>
      <c r="S616" s="4"/>
      <c r="T616" s="103"/>
      <c r="U616" s="103"/>
    </row>
    <row r="617" spans="1:21" ht="15.75" customHeight="1" x14ac:dyDescent="0.2">
      <c r="A617" s="4"/>
      <c r="B617" s="4"/>
      <c r="C617" s="4"/>
      <c r="D617" s="4"/>
      <c r="E617" s="4"/>
      <c r="F617" s="100"/>
      <c r="G617" s="100"/>
      <c r="H617" s="103"/>
      <c r="I617" s="103"/>
      <c r="J617" s="4"/>
      <c r="K617" s="33"/>
      <c r="L617" s="4"/>
      <c r="M617" s="4"/>
      <c r="N617" s="34"/>
      <c r="O617" s="4"/>
      <c r="P617" s="5"/>
      <c r="Q617" s="35"/>
      <c r="R617" s="4"/>
      <c r="S617" s="4"/>
      <c r="T617" s="103"/>
      <c r="U617" s="103"/>
    </row>
    <row r="618" spans="1:21" ht="15.75" customHeight="1" x14ac:dyDescent="0.2">
      <c r="A618" s="4"/>
      <c r="B618" s="4"/>
      <c r="C618" s="4"/>
      <c r="D618" s="4"/>
      <c r="E618" s="4"/>
      <c r="F618" s="100"/>
      <c r="G618" s="100"/>
      <c r="H618" s="103"/>
      <c r="I618" s="103"/>
      <c r="J618" s="4"/>
      <c r="K618" s="33"/>
      <c r="L618" s="4"/>
      <c r="M618" s="4"/>
      <c r="N618" s="34"/>
      <c r="O618" s="4"/>
      <c r="P618" s="5"/>
      <c r="Q618" s="35"/>
      <c r="R618" s="4"/>
      <c r="S618" s="4"/>
      <c r="T618" s="103"/>
      <c r="U618" s="103"/>
    </row>
    <row r="619" spans="1:21" ht="15.75" customHeight="1" x14ac:dyDescent="0.2">
      <c r="A619" s="4"/>
      <c r="B619" s="4"/>
      <c r="C619" s="4"/>
      <c r="D619" s="4"/>
      <c r="E619" s="4"/>
      <c r="F619" s="100"/>
      <c r="G619" s="100"/>
      <c r="H619" s="103"/>
      <c r="I619" s="103"/>
      <c r="J619" s="4"/>
      <c r="K619" s="33"/>
      <c r="L619" s="4"/>
      <c r="M619" s="4"/>
      <c r="N619" s="34"/>
      <c r="O619" s="4"/>
      <c r="P619" s="5"/>
      <c r="Q619" s="35"/>
      <c r="R619" s="4"/>
      <c r="S619" s="4"/>
      <c r="T619" s="103"/>
      <c r="U619" s="103"/>
    </row>
    <row r="620" spans="1:21" ht="15.75" customHeight="1" x14ac:dyDescent="0.2">
      <c r="A620" s="4"/>
      <c r="B620" s="4"/>
      <c r="C620" s="4"/>
      <c r="D620" s="4"/>
      <c r="E620" s="4"/>
      <c r="F620" s="100"/>
      <c r="G620" s="100"/>
      <c r="H620" s="103"/>
      <c r="I620" s="103"/>
      <c r="J620" s="4"/>
      <c r="K620" s="33"/>
      <c r="L620" s="4"/>
      <c r="M620" s="4"/>
      <c r="N620" s="34"/>
      <c r="O620" s="4"/>
      <c r="P620" s="5"/>
      <c r="Q620" s="35"/>
      <c r="R620" s="4"/>
      <c r="S620" s="4"/>
      <c r="T620" s="103"/>
      <c r="U620" s="103"/>
    </row>
    <row r="621" spans="1:21" ht="15.75" customHeight="1" x14ac:dyDescent="0.2">
      <c r="A621" s="4"/>
      <c r="B621" s="4"/>
      <c r="C621" s="4"/>
      <c r="D621" s="4"/>
      <c r="E621" s="4"/>
      <c r="F621" s="100"/>
      <c r="G621" s="100"/>
      <c r="H621" s="103"/>
      <c r="I621" s="103"/>
      <c r="J621" s="4"/>
      <c r="K621" s="33"/>
      <c r="L621" s="4"/>
      <c r="M621" s="4"/>
      <c r="N621" s="34"/>
      <c r="O621" s="4"/>
      <c r="P621" s="5"/>
      <c r="Q621" s="35"/>
      <c r="R621" s="4"/>
      <c r="S621" s="4"/>
      <c r="T621" s="103"/>
      <c r="U621" s="103"/>
    </row>
    <row r="622" spans="1:21" ht="15.75" customHeight="1" x14ac:dyDescent="0.2">
      <c r="A622" s="4"/>
      <c r="B622" s="4"/>
      <c r="C622" s="4"/>
      <c r="D622" s="4"/>
      <c r="E622" s="4"/>
      <c r="F622" s="100"/>
      <c r="G622" s="100"/>
      <c r="H622" s="103"/>
      <c r="I622" s="103"/>
      <c r="J622" s="4"/>
      <c r="K622" s="33"/>
      <c r="L622" s="4"/>
      <c r="M622" s="4"/>
      <c r="N622" s="34"/>
      <c r="O622" s="4"/>
      <c r="P622" s="5"/>
      <c r="Q622" s="35"/>
      <c r="R622" s="4"/>
      <c r="S622" s="4"/>
      <c r="T622" s="103"/>
      <c r="U622" s="103"/>
    </row>
    <row r="623" spans="1:21" ht="15.75" customHeight="1" x14ac:dyDescent="0.2">
      <c r="A623" s="4"/>
      <c r="B623" s="4"/>
      <c r="C623" s="4"/>
      <c r="D623" s="4"/>
      <c r="E623" s="4"/>
      <c r="F623" s="100"/>
      <c r="G623" s="100"/>
      <c r="H623" s="103"/>
      <c r="I623" s="103"/>
      <c r="J623" s="4"/>
      <c r="K623" s="33"/>
      <c r="L623" s="4"/>
      <c r="M623" s="4"/>
      <c r="N623" s="34"/>
      <c r="O623" s="4"/>
      <c r="P623" s="5"/>
      <c r="Q623" s="35"/>
      <c r="R623" s="4"/>
      <c r="S623" s="4"/>
      <c r="T623" s="103"/>
      <c r="U623" s="103"/>
    </row>
    <row r="624" spans="1:21" ht="15.75" customHeight="1" x14ac:dyDescent="0.2">
      <c r="A624" s="4"/>
      <c r="B624" s="4"/>
      <c r="C624" s="4"/>
      <c r="D624" s="4"/>
      <c r="E624" s="4"/>
      <c r="F624" s="100"/>
      <c r="G624" s="100"/>
      <c r="H624" s="103"/>
      <c r="I624" s="103"/>
      <c r="J624" s="4"/>
      <c r="K624" s="33"/>
      <c r="L624" s="4"/>
      <c r="M624" s="4"/>
      <c r="N624" s="34"/>
      <c r="O624" s="4"/>
      <c r="P624" s="5"/>
      <c r="Q624" s="35"/>
      <c r="R624" s="4"/>
      <c r="S624" s="4"/>
      <c r="T624" s="103"/>
      <c r="U624" s="103"/>
    </row>
    <row r="625" spans="1:21" ht="15.75" customHeight="1" x14ac:dyDescent="0.2">
      <c r="A625" s="4"/>
      <c r="B625" s="4"/>
      <c r="C625" s="4"/>
      <c r="D625" s="4"/>
      <c r="E625" s="4"/>
      <c r="F625" s="100"/>
      <c r="G625" s="100"/>
      <c r="H625" s="103"/>
      <c r="I625" s="103"/>
      <c r="J625" s="4"/>
      <c r="K625" s="33"/>
      <c r="L625" s="4"/>
      <c r="M625" s="4"/>
      <c r="N625" s="34"/>
      <c r="O625" s="4"/>
      <c r="P625" s="5"/>
      <c r="Q625" s="35"/>
      <c r="R625" s="4"/>
      <c r="S625" s="4"/>
      <c r="T625" s="103"/>
      <c r="U625" s="103"/>
    </row>
    <row r="626" spans="1:21" ht="15.75" customHeight="1" x14ac:dyDescent="0.2">
      <c r="A626" s="4"/>
      <c r="B626" s="4"/>
      <c r="C626" s="4"/>
      <c r="D626" s="4"/>
      <c r="E626" s="4"/>
      <c r="F626" s="100"/>
      <c r="G626" s="100"/>
      <c r="H626" s="103"/>
      <c r="I626" s="103"/>
      <c r="J626" s="4"/>
      <c r="K626" s="33"/>
      <c r="L626" s="4"/>
      <c r="M626" s="4"/>
      <c r="N626" s="34"/>
      <c r="O626" s="4"/>
      <c r="P626" s="5"/>
      <c r="Q626" s="35"/>
      <c r="R626" s="4"/>
      <c r="S626" s="4"/>
      <c r="T626" s="103"/>
      <c r="U626" s="103"/>
    </row>
    <row r="627" spans="1:21" ht="15.75" customHeight="1" x14ac:dyDescent="0.2">
      <c r="A627" s="4"/>
      <c r="B627" s="4"/>
      <c r="C627" s="4"/>
      <c r="D627" s="4"/>
      <c r="E627" s="4"/>
      <c r="F627" s="100"/>
      <c r="G627" s="100"/>
      <c r="H627" s="103"/>
      <c r="I627" s="103"/>
      <c r="J627" s="4"/>
      <c r="K627" s="33"/>
      <c r="L627" s="4"/>
      <c r="M627" s="4"/>
      <c r="N627" s="34"/>
      <c r="O627" s="4"/>
      <c r="P627" s="5"/>
      <c r="Q627" s="35"/>
      <c r="R627" s="4"/>
      <c r="S627" s="4"/>
      <c r="T627" s="103"/>
      <c r="U627" s="103"/>
    </row>
    <row r="628" spans="1:21" ht="15.75" customHeight="1" x14ac:dyDescent="0.2">
      <c r="A628" s="4"/>
      <c r="B628" s="4"/>
      <c r="C628" s="4"/>
      <c r="D628" s="4"/>
      <c r="E628" s="4"/>
      <c r="F628" s="100"/>
      <c r="G628" s="100"/>
      <c r="H628" s="103"/>
      <c r="I628" s="103"/>
      <c r="J628" s="4"/>
      <c r="K628" s="33"/>
      <c r="L628" s="4"/>
      <c r="M628" s="4"/>
      <c r="N628" s="34"/>
      <c r="O628" s="4"/>
      <c r="P628" s="5"/>
      <c r="Q628" s="35"/>
      <c r="R628" s="4"/>
      <c r="S628" s="4"/>
      <c r="T628" s="103"/>
      <c r="U628" s="103"/>
    </row>
    <row r="629" spans="1:21" ht="15.75" customHeight="1" x14ac:dyDescent="0.2">
      <c r="A629" s="4"/>
      <c r="B629" s="4"/>
      <c r="C629" s="4"/>
      <c r="D629" s="4"/>
      <c r="E629" s="4"/>
      <c r="F629" s="100"/>
      <c r="G629" s="100"/>
      <c r="H629" s="103"/>
      <c r="I629" s="103"/>
      <c r="J629" s="4"/>
      <c r="K629" s="33"/>
      <c r="L629" s="4"/>
      <c r="M629" s="4"/>
      <c r="N629" s="34"/>
      <c r="O629" s="4"/>
      <c r="P629" s="5"/>
      <c r="Q629" s="35"/>
      <c r="R629" s="4"/>
      <c r="S629" s="4"/>
      <c r="T629" s="103"/>
      <c r="U629" s="103"/>
    </row>
    <row r="630" spans="1:21" ht="15.75" customHeight="1" x14ac:dyDescent="0.2">
      <c r="A630" s="4"/>
      <c r="B630" s="4"/>
      <c r="C630" s="4"/>
      <c r="D630" s="4"/>
      <c r="E630" s="4"/>
      <c r="F630" s="100"/>
      <c r="G630" s="100"/>
      <c r="H630" s="103"/>
      <c r="I630" s="103"/>
      <c r="J630" s="4"/>
      <c r="K630" s="33"/>
      <c r="L630" s="4"/>
      <c r="M630" s="4"/>
      <c r="N630" s="34"/>
      <c r="O630" s="4"/>
      <c r="P630" s="5"/>
      <c r="Q630" s="35"/>
      <c r="R630" s="4"/>
      <c r="S630" s="4"/>
      <c r="T630" s="103"/>
      <c r="U630" s="103"/>
    </row>
    <row r="631" spans="1:21" ht="15.75" customHeight="1" x14ac:dyDescent="0.2">
      <c r="A631" s="4"/>
      <c r="B631" s="4"/>
      <c r="C631" s="4"/>
      <c r="D631" s="4"/>
      <c r="E631" s="4"/>
      <c r="F631" s="100"/>
      <c r="G631" s="100"/>
      <c r="H631" s="103"/>
      <c r="I631" s="103"/>
      <c r="J631" s="4"/>
      <c r="K631" s="33"/>
      <c r="L631" s="4"/>
      <c r="M631" s="4"/>
      <c r="N631" s="34"/>
      <c r="O631" s="4"/>
      <c r="P631" s="5"/>
      <c r="Q631" s="35"/>
      <c r="R631" s="4"/>
      <c r="S631" s="4"/>
      <c r="T631" s="103"/>
      <c r="U631" s="103"/>
    </row>
    <row r="632" spans="1:21" ht="15.75" customHeight="1" x14ac:dyDescent="0.2">
      <c r="A632" s="4"/>
      <c r="B632" s="4"/>
      <c r="C632" s="4"/>
      <c r="D632" s="4"/>
      <c r="E632" s="4"/>
      <c r="F632" s="100"/>
      <c r="G632" s="100"/>
      <c r="H632" s="103"/>
      <c r="I632" s="103"/>
      <c r="J632" s="4"/>
      <c r="K632" s="33"/>
      <c r="L632" s="4"/>
      <c r="M632" s="4"/>
      <c r="N632" s="34"/>
      <c r="O632" s="4"/>
      <c r="P632" s="5"/>
      <c r="Q632" s="35"/>
      <c r="R632" s="4"/>
      <c r="S632" s="4"/>
      <c r="T632" s="103"/>
      <c r="U632" s="103"/>
    </row>
    <row r="633" spans="1:21" ht="15.75" customHeight="1" x14ac:dyDescent="0.2">
      <c r="A633" s="4"/>
      <c r="B633" s="4"/>
      <c r="C633" s="4"/>
      <c r="D633" s="4"/>
      <c r="E633" s="4"/>
      <c r="F633" s="100"/>
      <c r="G633" s="100"/>
      <c r="H633" s="103"/>
      <c r="I633" s="103"/>
      <c r="J633" s="4"/>
      <c r="K633" s="33"/>
      <c r="L633" s="4"/>
      <c r="M633" s="4"/>
      <c r="N633" s="34"/>
      <c r="O633" s="4"/>
      <c r="P633" s="5"/>
      <c r="Q633" s="35"/>
      <c r="R633" s="4"/>
      <c r="S633" s="4"/>
      <c r="T633" s="103"/>
      <c r="U633" s="103"/>
    </row>
    <row r="634" spans="1:21" ht="15.75" customHeight="1" x14ac:dyDescent="0.2">
      <c r="A634" s="4"/>
      <c r="B634" s="4"/>
      <c r="C634" s="4"/>
      <c r="D634" s="4"/>
      <c r="E634" s="4"/>
      <c r="F634" s="100"/>
      <c r="G634" s="100"/>
      <c r="H634" s="103"/>
      <c r="I634" s="103"/>
      <c r="J634" s="4"/>
      <c r="K634" s="33"/>
      <c r="L634" s="4"/>
      <c r="M634" s="4"/>
      <c r="N634" s="34"/>
      <c r="O634" s="4"/>
      <c r="P634" s="5"/>
      <c r="Q634" s="35"/>
      <c r="R634" s="4"/>
      <c r="S634" s="4"/>
      <c r="T634" s="103"/>
      <c r="U634" s="103"/>
    </row>
    <row r="635" spans="1:21" ht="15.75" customHeight="1" x14ac:dyDescent="0.2">
      <c r="A635" s="4"/>
      <c r="B635" s="4"/>
      <c r="C635" s="4"/>
      <c r="D635" s="4"/>
      <c r="E635" s="4"/>
      <c r="F635" s="100"/>
      <c r="G635" s="100"/>
      <c r="H635" s="103"/>
      <c r="I635" s="103"/>
      <c r="J635" s="4"/>
      <c r="K635" s="33"/>
      <c r="L635" s="4"/>
      <c r="M635" s="4"/>
      <c r="N635" s="34"/>
      <c r="O635" s="4"/>
      <c r="P635" s="5"/>
      <c r="Q635" s="35"/>
      <c r="R635" s="4"/>
      <c r="S635" s="4"/>
      <c r="T635" s="103"/>
      <c r="U635" s="103"/>
    </row>
    <row r="636" spans="1:21" ht="15.75" customHeight="1" x14ac:dyDescent="0.2">
      <c r="A636" s="4"/>
      <c r="B636" s="4"/>
      <c r="C636" s="4"/>
      <c r="D636" s="4"/>
      <c r="E636" s="4"/>
      <c r="F636" s="100"/>
      <c r="G636" s="100"/>
      <c r="H636" s="103"/>
      <c r="I636" s="103"/>
      <c r="J636" s="4"/>
      <c r="K636" s="33"/>
      <c r="L636" s="4"/>
      <c r="M636" s="4"/>
      <c r="N636" s="34"/>
      <c r="O636" s="4"/>
      <c r="P636" s="5"/>
      <c r="Q636" s="35"/>
      <c r="R636" s="4"/>
      <c r="S636" s="4"/>
      <c r="T636" s="103"/>
      <c r="U636" s="103"/>
    </row>
    <row r="637" spans="1:21" ht="15.75" customHeight="1" x14ac:dyDescent="0.2">
      <c r="A637" s="4"/>
      <c r="B637" s="4"/>
      <c r="C637" s="4"/>
      <c r="D637" s="4"/>
      <c r="E637" s="4"/>
      <c r="F637" s="100"/>
      <c r="G637" s="100"/>
      <c r="H637" s="103"/>
      <c r="I637" s="103"/>
      <c r="J637" s="4"/>
      <c r="K637" s="33"/>
      <c r="L637" s="4"/>
      <c r="M637" s="4"/>
      <c r="N637" s="34"/>
      <c r="O637" s="4"/>
      <c r="P637" s="5"/>
      <c r="Q637" s="35"/>
      <c r="R637" s="4"/>
      <c r="S637" s="4"/>
      <c r="T637" s="103"/>
      <c r="U637" s="103"/>
    </row>
    <row r="638" spans="1:21" ht="15.75" customHeight="1" x14ac:dyDescent="0.2">
      <c r="A638" s="4"/>
      <c r="B638" s="4"/>
      <c r="C638" s="4"/>
      <c r="D638" s="4"/>
      <c r="E638" s="4"/>
      <c r="F638" s="100"/>
      <c r="G638" s="100"/>
      <c r="H638" s="103"/>
      <c r="I638" s="103"/>
      <c r="J638" s="4"/>
      <c r="K638" s="33"/>
      <c r="L638" s="4"/>
      <c r="M638" s="4"/>
      <c r="N638" s="34"/>
      <c r="O638" s="4"/>
      <c r="P638" s="5"/>
      <c r="Q638" s="35"/>
      <c r="R638" s="4"/>
      <c r="S638" s="4"/>
      <c r="T638" s="103"/>
      <c r="U638" s="103"/>
    </row>
    <row r="639" spans="1:21" ht="15.75" customHeight="1" x14ac:dyDescent="0.2">
      <c r="A639" s="4"/>
      <c r="B639" s="4"/>
      <c r="C639" s="4"/>
      <c r="D639" s="4"/>
      <c r="E639" s="4"/>
      <c r="F639" s="100"/>
      <c r="G639" s="100"/>
      <c r="H639" s="103"/>
      <c r="I639" s="103"/>
      <c r="J639" s="4"/>
      <c r="K639" s="33"/>
      <c r="L639" s="4"/>
      <c r="M639" s="4"/>
      <c r="N639" s="34"/>
      <c r="O639" s="4"/>
      <c r="P639" s="5"/>
      <c r="Q639" s="35"/>
      <c r="R639" s="4"/>
      <c r="S639" s="4"/>
      <c r="T639" s="103"/>
      <c r="U639" s="103"/>
    </row>
    <row r="640" spans="1:21" ht="15.75" customHeight="1" x14ac:dyDescent="0.2">
      <c r="A640" s="4"/>
      <c r="B640" s="4"/>
      <c r="C640" s="4"/>
      <c r="D640" s="4"/>
      <c r="E640" s="4"/>
      <c r="F640" s="100"/>
      <c r="G640" s="100"/>
      <c r="H640" s="103"/>
      <c r="I640" s="103"/>
      <c r="J640" s="4"/>
      <c r="K640" s="33"/>
      <c r="L640" s="4"/>
      <c r="M640" s="4"/>
      <c r="N640" s="34"/>
      <c r="O640" s="4"/>
      <c r="P640" s="5"/>
      <c r="Q640" s="35"/>
      <c r="R640" s="4"/>
      <c r="S640" s="4"/>
      <c r="T640" s="103"/>
      <c r="U640" s="103"/>
    </row>
    <row r="641" spans="1:21" ht="15.75" customHeight="1" x14ac:dyDescent="0.2">
      <c r="A641" s="4"/>
      <c r="B641" s="4"/>
      <c r="C641" s="4"/>
      <c r="D641" s="4"/>
      <c r="E641" s="4"/>
      <c r="F641" s="100"/>
      <c r="G641" s="100"/>
      <c r="H641" s="103"/>
      <c r="I641" s="103"/>
      <c r="J641" s="4"/>
      <c r="K641" s="33"/>
      <c r="L641" s="4"/>
      <c r="M641" s="4"/>
      <c r="N641" s="34"/>
      <c r="O641" s="4"/>
      <c r="P641" s="5"/>
      <c r="Q641" s="35"/>
      <c r="R641" s="4"/>
      <c r="S641" s="4"/>
      <c r="T641" s="103"/>
      <c r="U641" s="103"/>
    </row>
    <row r="642" spans="1:21" ht="15.75" customHeight="1" x14ac:dyDescent="0.2">
      <c r="A642" s="4"/>
      <c r="B642" s="4"/>
      <c r="C642" s="4"/>
      <c r="D642" s="4"/>
      <c r="E642" s="4"/>
      <c r="F642" s="100"/>
      <c r="G642" s="100"/>
      <c r="H642" s="103"/>
      <c r="I642" s="103"/>
      <c r="J642" s="4"/>
      <c r="K642" s="33"/>
      <c r="L642" s="4"/>
      <c r="M642" s="4"/>
      <c r="N642" s="34"/>
      <c r="O642" s="4"/>
      <c r="P642" s="5"/>
      <c r="Q642" s="35"/>
      <c r="R642" s="4"/>
      <c r="S642" s="4"/>
      <c r="T642" s="103"/>
      <c r="U642" s="103"/>
    </row>
    <row r="643" spans="1:21" ht="15.75" customHeight="1" x14ac:dyDescent="0.2">
      <c r="A643" s="4"/>
      <c r="B643" s="4"/>
      <c r="C643" s="4"/>
      <c r="D643" s="4"/>
      <c r="E643" s="4"/>
      <c r="F643" s="100"/>
      <c r="G643" s="100"/>
      <c r="H643" s="103"/>
      <c r="I643" s="103"/>
      <c r="J643" s="4"/>
      <c r="K643" s="33"/>
      <c r="L643" s="4"/>
      <c r="M643" s="4"/>
      <c r="N643" s="34"/>
      <c r="O643" s="4"/>
      <c r="P643" s="5"/>
      <c r="Q643" s="35"/>
      <c r="R643" s="4"/>
      <c r="S643" s="4"/>
      <c r="T643" s="103"/>
      <c r="U643" s="103"/>
    </row>
    <row r="644" spans="1:21" ht="15.75" customHeight="1" x14ac:dyDescent="0.2">
      <c r="A644" s="4"/>
      <c r="B644" s="4"/>
      <c r="C644" s="4"/>
      <c r="D644" s="4"/>
      <c r="E644" s="4"/>
      <c r="F644" s="100"/>
      <c r="G644" s="100"/>
      <c r="H644" s="103"/>
      <c r="I644" s="103"/>
      <c r="J644" s="4"/>
      <c r="K644" s="33"/>
      <c r="L644" s="4"/>
      <c r="M644" s="4"/>
      <c r="N644" s="34"/>
      <c r="O644" s="4"/>
      <c r="P644" s="5"/>
      <c r="Q644" s="35"/>
      <c r="R644" s="4"/>
      <c r="S644" s="4"/>
      <c r="T644" s="103"/>
      <c r="U644" s="103"/>
    </row>
    <row r="645" spans="1:21" ht="15.75" customHeight="1" x14ac:dyDescent="0.2">
      <c r="A645" s="4"/>
      <c r="B645" s="4"/>
      <c r="C645" s="4"/>
      <c r="D645" s="4"/>
      <c r="E645" s="4"/>
      <c r="F645" s="100"/>
      <c r="G645" s="100"/>
      <c r="H645" s="103"/>
      <c r="I645" s="103"/>
      <c r="J645" s="4"/>
      <c r="K645" s="33"/>
      <c r="L645" s="4"/>
      <c r="M645" s="4"/>
      <c r="N645" s="34"/>
      <c r="O645" s="4"/>
      <c r="P645" s="5"/>
      <c r="Q645" s="35"/>
      <c r="R645" s="4"/>
      <c r="S645" s="4"/>
      <c r="T645" s="103"/>
      <c r="U645" s="103"/>
    </row>
    <row r="646" spans="1:21" ht="15.75" customHeight="1" x14ac:dyDescent="0.2">
      <c r="A646" s="4"/>
      <c r="B646" s="4"/>
      <c r="C646" s="4"/>
      <c r="D646" s="4"/>
      <c r="E646" s="4"/>
      <c r="F646" s="100"/>
      <c r="G646" s="100"/>
      <c r="H646" s="103"/>
      <c r="I646" s="103"/>
      <c r="J646" s="4"/>
      <c r="K646" s="33"/>
      <c r="L646" s="4"/>
      <c r="M646" s="4"/>
      <c r="N646" s="34"/>
      <c r="O646" s="4"/>
      <c r="P646" s="5"/>
      <c r="Q646" s="35"/>
      <c r="R646" s="4"/>
      <c r="S646" s="4"/>
      <c r="T646" s="103"/>
      <c r="U646" s="103"/>
    </row>
    <row r="647" spans="1:21" ht="15.75" customHeight="1" x14ac:dyDescent="0.2">
      <c r="A647" s="4"/>
      <c r="B647" s="4"/>
      <c r="C647" s="4"/>
      <c r="D647" s="4"/>
      <c r="E647" s="4"/>
      <c r="F647" s="100"/>
      <c r="G647" s="100"/>
      <c r="H647" s="103"/>
      <c r="I647" s="103"/>
      <c r="J647" s="4"/>
      <c r="K647" s="33"/>
      <c r="L647" s="4"/>
      <c r="M647" s="4"/>
      <c r="N647" s="34"/>
      <c r="O647" s="4"/>
      <c r="P647" s="5"/>
      <c r="Q647" s="35"/>
      <c r="R647" s="4"/>
      <c r="S647" s="4"/>
      <c r="T647" s="103"/>
      <c r="U647" s="103"/>
    </row>
    <row r="648" spans="1:21" ht="15.75" customHeight="1" x14ac:dyDescent="0.2">
      <c r="A648" s="4"/>
      <c r="B648" s="4"/>
      <c r="C648" s="4"/>
      <c r="D648" s="4"/>
      <c r="E648" s="4"/>
      <c r="F648" s="100"/>
      <c r="G648" s="100"/>
      <c r="H648" s="103"/>
      <c r="I648" s="103"/>
      <c r="J648" s="4"/>
      <c r="K648" s="33"/>
      <c r="L648" s="4"/>
      <c r="M648" s="4"/>
      <c r="N648" s="34"/>
      <c r="O648" s="4"/>
      <c r="P648" s="5"/>
      <c r="Q648" s="35"/>
      <c r="R648" s="4"/>
      <c r="S648" s="4"/>
      <c r="T648" s="103"/>
      <c r="U648" s="103"/>
    </row>
    <row r="649" spans="1:21" ht="15.75" customHeight="1" x14ac:dyDescent="0.2">
      <c r="A649" s="4"/>
      <c r="B649" s="4"/>
      <c r="C649" s="4"/>
      <c r="D649" s="4"/>
      <c r="E649" s="4"/>
      <c r="F649" s="100"/>
      <c r="G649" s="100"/>
      <c r="H649" s="103"/>
      <c r="I649" s="103"/>
      <c r="J649" s="4"/>
      <c r="K649" s="33"/>
      <c r="L649" s="4"/>
      <c r="M649" s="4"/>
      <c r="N649" s="34"/>
      <c r="O649" s="4"/>
      <c r="P649" s="5"/>
      <c r="Q649" s="35"/>
      <c r="R649" s="4"/>
      <c r="S649" s="4"/>
      <c r="T649" s="103"/>
      <c r="U649" s="103"/>
    </row>
    <row r="650" spans="1:21" ht="15.75" customHeight="1" x14ac:dyDescent="0.2">
      <c r="A650" s="4"/>
      <c r="B650" s="4"/>
      <c r="C650" s="4"/>
      <c r="D650" s="4"/>
      <c r="E650" s="4"/>
      <c r="F650" s="100"/>
      <c r="G650" s="100"/>
      <c r="H650" s="103"/>
      <c r="I650" s="103"/>
      <c r="J650" s="4"/>
      <c r="K650" s="33"/>
      <c r="L650" s="4"/>
      <c r="M650" s="4"/>
      <c r="N650" s="34"/>
      <c r="O650" s="4"/>
      <c r="P650" s="5"/>
      <c r="Q650" s="35"/>
      <c r="R650" s="4"/>
      <c r="S650" s="4"/>
      <c r="T650" s="103"/>
      <c r="U650" s="103"/>
    </row>
    <row r="651" spans="1:21" ht="15.75" customHeight="1" x14ac:dyDescent="0.2">
      <c r="A651" s="4"/>
      <c r="B651" s="4"/>
      <c r="C651" s="4"/>
      <c r="D651" s="4"/>
      <c r="E651" s="4"/>
      <c r="F651" s="100"/>
      <c r="G651" s="100"/>
      <c r="H651" s="103"/>
      <c r="I651" s="103"/>
      <c r="J651" s="4"/>
      <c r="K651" s="33"/>
      <c r="L651" s="4"/>
      <c r="M651" s="4"/>
      <c r="N651" s="34"/>
      <c r="O651" s="4"/>
      <c r="P651" s="5"/>
      <c r="Q651" s="35"/>
      <c r="R651" s="4"/>
      <c r="S651" s="4"/>
      <c r="T651" s="103"/>
      <c r="U651" s="103"/>
    </row>
    <row r="652" spans="1:21" ht="15.75" customHeight="1" x14ac:dyDescent="0.2">
      <c r="A652" s="4"/>
      <c r="B652" s="4"/>
      <c r="C652" s="4"/>
      <c r="D652" s="4"/>
      <c r="E652" s="4"/>
      <c r="F652" s="100"/>
      <c r="G652" s="100"/>
      <c r="H652" s="103"/>
      <c r="I652" s="103"/>
      <c r="J652" s="4"/>
      <c r="K652" s="33"/>
      <c r="L652" s="4"/>
      <c r="M652" s="4"/>
      <c r="N652" s="34"/>
      <c r="O652" s="4"/>
      <c r="P652" s="5"/>
      <c r="Q652" s="35"/>
      <c r="R652" s="4"/>
      <c r="S652" s="4"/>
      <c r="T652" s="103"/>
      <c r="U652" s="103"/>
    </row>
    <row r="653" spans="1:21" ht="15.75" customHeight="1" x14ac:dyDescent="0.2">
      <c r="A653" s="4"/>
      <c r="B653" s="4"/>
      <c r="C653" s="4"/>
      <c r="D653" s="4"/>
      <c r="E653" s="4"/>
      <c r="F653" s="100"/>
      <c r="G653" s="100"/>
      <c r="H653" s="103"/>
      <c r="I653" s="103"/>
      <c r="J653" s="4"/>
      <c r="K653" s="33"/>
      <c r="L653" s="4"/>
      <c r="M653" s="4"/>
      <c r="N653" s="34"/>
      <c r="O653" s="4"/>
      <c r="P653" s="5"/>
      <c r="Q653" s="35"/>
      <c r="R653" s="4"/>
      <c r="S653" s="4"/>
      <c r="T653" s="103"/>
      <c r="U653" s="103"/>
    </row>
    <row r="654" spans="1:21" ht="15.75" customHeight="1" x14ac:dyDescent="0.2">
      <c r="A654" s="4"/>
      <c r="B654" s="4"/>
      <c r="C654" s="4"/>
      <c r="D654" s="4"/>
      <c r="E654" s="4"/>
      <c r="F654" s="100"/>
      <c r="G654" s="100"/>
      <c r="H654" s="103"/>
      <c r="I654" s="103"/>
      <c r="J654" s="4"/>
      <c r="K654" s="33"/>
      <c r="L654" s="4"/>
      <c r="M654" s="4"/>
      <c r="N654" s="34"/>
      <c r="O654" s="4"/>
      <c r="P654" s="5"/>
      <c r="Q654" s="35"/>
      <c r="R654" s="4"/>
      <c r="S654" s="4"/>
      <c r="T654" s="103"/>
      <c r="U654" s="103"/>
    </row>
    <row r="655" spans="1:21" ht="15.75" customHeight="1" x14ac:dyDescent="0.2">
      <c r="A655" s="4"/>
      <c r="B655" s="4"/>
      <c r="C655" s="4"/>
      <c r="D655" s="4"/>
      <c r="E655" s="4"/>
      <c r="F655" s="100"/>
      <c r="G655" s="100"/>
      <c r="H655" s="103"/>
      <c r="I655" s="103"/>
      <c r="J655" s="4"/>
      <c r="K655" s="33"/>
      <c r="L655" s="4"/>
      <c r="M655" s="4"/>
      <c r="N655" s="34"/>
      <c r="O655" s="4"/>
      <c r="P655" s="5"/>
      <c r="Q655" s="35"/>
      <c r="R655" s="4"/>
      <c r="S655" s="4"/>
      <c r="T655" s="103"/>
      <c r="U655" s="103"/>
    </row>
    <row r="656" spans="1:21" ht="15.75" customHeight="1" x14ac:dyDescent="0.2">
      <c r="A656" s="4"/>
      <c r="B656" s="4"/>
      <c r="C656" s="4"/>
      <c r="D656" s="4"/>
      <c r="E656" s="4"/>
      <c r="F656" s="100"/>
      <c r="G656" s="100"/>
      <c r="H656" s="103"/>
      <c r="I656" s="103"/>
      <c r="J656" s="4"/>
      <c r="K656" s="33"/>
      <c r="L656" s="4"/>
      <c r="M656" s="4"/>
      <c r="N656" s="34"/>
      <c r="O656" s="4"/>
      <c r="P656" s="5"/>
      <c r="Q656" s="35"/>
      <c r="R656" s="4"/>
      <c r="S656" s="4"/>
      <c r="T656" s="103"/>
      <c r="U656" s="103"/>
    </row>
    <row r="657" spans="1:21" ht="15.75" customHeight="1" x14ac:dyDescent="0.2">
      <c r="A657" s="4"/>
      <c r="B657" s="4"/>
      <c r="C657" s="4"/>
      <c r="D657" s="4"/>
      <c r="E657" s="4"/>
      <c r="F657" s="100"/>
      <c r="G657" s="100"/>
      <c r="H657" s="103"/>
      <c r="I657" s="103"/>
      <c r="J657" s="4"/>
      <c r="K657" s="33"/>
      <c r="L657" s="4"/>
      <c r="M657" s="4"/>
      <c r="N657" s="34"/>
      <c r="O657" s="4"/>
      <c r="P657" s="5"/>
      <c r="Q657" s="35"/>
      <c r="R657" s="4"/>
      <c r="S657" s="4"/>
      <c r="T657" s="103"/>
      <c r="U657" s="103"/>
    </row>
    <row r="658" spans="1:21" ht="15.75" customHeight="1" x14ac:dyDescent="0.2">
      <c r="A658" s="4"/>
      <c r="B658" s="4"/>
      <c r="C658" s="4"/>
      <c r="D658" s="4"/>
      <c r="E658" s="4"/>
      <c r="F658" s="100"/>
      <c r="G658" s="100"/>
      <c r="H658" s="103"/>
      <c r="I658" s="103"/>
      <c r="J658" s="4"/>
      <c r="K658" s="33"/>
      <c r="L658" s="4"/>
      <c r="M658" s="4"/>
      <c r="N658" s="34"/>
      <c r="O658" s="4"/>
      <c r="P658" s="5"/>
      <c r="Q658" s="35"/>
      <c r="R658" s="4"/>
      <c r="S658" s="4"/>
      <c r="T658" s="103"/>
      <c r="U658" s="103"/>
    </row>
    <row r="659" spans="1:21" ht="15.75" customHeight="1" x14ac:dyDescent="0.2">
      <c r="A659" s="4"/>
      <c r="B659" s="4"/>
      <c r="C659" s="4"/>
      <c r="D659" s="4"/>
      <c r="E659" s="4"/>
      <c r="F659" s="100"/>
      <c r="G659" s="100"/>
      <c r="H659" s="103"/>
      <c r="I659" s="103"/>
      <c r="J659" s="4"/>
      <c r="K659" s="33"/>
      <c r="L659" s="4"/>
      <c r="M659" s="4"/>
      <c r="N659" s="34"/>
      <c r="O659" s="4"/>
      <c r="P659" s="5"/>
      <c r="Q659" s="35"/>
      <c r="R659" s="4"/>
      <c r="S659" s="4"/>
      <c r="T659" s="103"/>
      <c r="U659" s="103"/>
    </row>
    <row r="660" spans="1:21" ht="15.75" customHeight="1" x14ac:dyDescent="0.2">
      <c r="A660" s="4"/>
      <c r="B660" s="4"/>
      <c r="C660" s="4"/>
      <c r="D660" s="4"/>
      <c r="E660" s="4"/>
      <c r="F660" s="100"/>
      <c r="G660" s="100"/>
      <c r="H660" s="103"/>
      <c r="I660" s="103"/>
      <c r="J660" s="4"/>
      <c r="K660" s="33"/>
      <c r="L660" s="4"/>
      <c r="M660" s="4"/>
      <c r="N660" s="34"/>
      <c r="O660" s="4"/>
      <c r="P660" s="5"/>
      <c r="Q660" s="35"/>
      <c r="R660" s="4"/>
      <c r="S660" s="4"/>
      <c r="T660" s="103"/>
      <c r="U660" s="103"/>
    </row>
    <row r="661" spans="1:21" ht="15.75" customHeight="1" x14ac:dyDescent="0.2">
      <c r="A661" s="4"/>
      <c r="B661" s="4"/>
      <c r="C661" s="4"/>
      <c r="D661" s="4"/>
      <c r="E661" s="4"/>
      <c r="F661" s="100"/>
      <c r="G661" s="100"/>
      <c r="H661" s="103"/>
      <c r="I661" s="103"/>
      <c r="J661" s="4"/>
      <c r="K661" s="33"/>
      <c r="L661" s="4"/>
      <c r="M661" s="4"/>
      <c r="N661" s="34"/>
      <c r="O661" s="4"/>
      <c r="P661" s="5"/>
      <c r="Q661" s="35"/>
      <c r="R661" s="4"/>
      <c r="S661" s="4"/>
      <c r="T661" s="103"/>
      <c r="U661" s="103"/>
    </row>
    <row r="662" spans="1:21" ht="15.75" customHeight="1" x14ac:dyDescent="0.2">
      <c r="A662" s="4"/>
      <c r="B662" s="4"/>
      <c r="C662" s="4"/>
      <c r="D662" s="4"/>
      <c r="E662" s="4"/>
      <c r="F662" s="100"/>
      <c r="G662" s="100"/>
      <c r="H662" s="103"/>
      <c r="I662" s="103"/>
      <c r="J662" s="4"/>
      <c r="K662" s="33"/>
      <c r="L662" s="4"/>
      <c r="M662" s="4"/>
      <c r="N662" s="34"/>
      <c r="O662" s="4"/>
      <c r="P662" s="5"/>
      <c r="Q662" s="35"/>
      <c r="R662" s="4"/>
      <c r="S662" s="4"/>
      <c r="T662" s="103"/>
      <c r="U662" s="103"/>
    </row>
    <row r="663" spans="1:21" ht="15.75" customHeight="1" x14ac:dyDescent="0.2">
      <c r="A663" s="4"/>
      <c r="B663" s="4"/>
      <c r="C663" s="4"/>
      <c r="D663" s="4"/>
      <c r="E663" s="4"/>
      <c r="F663" s="100"/>
      <c r="G663" s="100"/>
      <c r="H663" s="103"/>
      <c r="I663" s="103"/>
      <c r="J663" s="4"/>
      <c r="K663" s="33"/>
      <c r="L663" s="4"/>
      <c r="M663" s="4"/>
      <c r="N663" s="34"/>
      <c r="O663" s="4"/>
      <c r="P663" s="5"/>
      <c r="Q663" s="35"/>
      <c r="R663" s="4"/>
      <c r="S663" s="4"/>
      <c r="T663" s="103"/>
      <c r="U663" s="103"/>
    </row>
    <row r="664" spans="1:21" ht="15.75" customHeight="1" x14ac:dyDescent="0.2">
      <c r="A664" s="4"/>
      <c r="B664" s="4"/>
      <c r="C664" s="4"/>
      <c r="D664" s="4"/>
      <c r="E664" s="4"/>
      <c r="F664" s="100"/>
      <c r="G664" s="100"/>
      <c r="H664" s="103"/>
      <c r="I664" s="103"/>
      <c r="J664" s="4"/>
      <c r="K664" s="33"/>
      <c r="L664" s="4"/>
      <c r="M664" s="4"/>
      <c r="N664" s="34"/>
      <c r="O664" s="4"/>
      <c r="P664" s="5"/>
      <c r="Q664" s="35"/>
      <c r="R664" s="4"/>
      <c r="S664" s="4"/>
      <c r="T664" s="103"/>
      <c r="U664" s="103"/>
    </row>
    <row r="665" spans="1:21" ht="15.75" customHeight="1" x14ac:dyDescent="0.2">
      <c r="A665" s="4"/>
      <c r="B665" s="4"/>
      <c r="C665" s="4"/>
      <c r="D665" s="4"/>
      <c r="E665" s="4"/>
      <c r="F665" s="100"/>
      <c r="G665" s="100"/>
      <c r="H665" s="103"/>
      <c r="I665" s="103"/>
      <c r="J665" s="4"/>
      <c r="K665" s="33"/>
      <c r="L665" s="4"/>
      <c r="M665" s="4"/>
      <c r="N665" s="34"/>
      <c r="O665" s="4"/>
      <c r="P665" s="5"/>
      <c r="Q665" s="35"/>
      <c r="R665" s="4"/>
      <c r="S665" s="4"/>
      <c r="T665" s="103"/>
      <c r="U665" s="103"/>
    </row>
    <row r="666" spans="1:21" ht="15.75" customHeight="1" x14ac:dyDescent="0.2">
      <c r="A666" s="4"/>
      <c r="B666" s="4"/>
      <c r="C666" s="4"/>
      <c r="D666" s="4"/>
      <c r="E666" s="4"/>
      <c r="F666" s="100"/>
      <c r="G666" s="100"/>
      <c r="H666" s="103"/>
      <c r="I666" s="103"/>
      <c r="J666" s="4"/>
      <c r="K666" s="33"/>
      <c r="L666" s="4"/>
      <c r="M666" s="4"/>
      <c r="N666" s="34"/>
      <c r="O666" s="4"/>
      <c r="P666" s="5"/>
      <c r="Q666" s="35"/>
      <c r="R666" s="4"/>
      <c r="S666" s="4"/>
      <c r="T666" s="103"/>
      <c r="U666" s="103"/>
    </row>
    <row r="667" spans="1:21" ht="15.75" customHeight="1" x14ac:dyDescent="0.2">
      <c r="A667" s="4"/>
      <c r="B667" s="4"/>
      <c r="C667" s="4"/>
      <c r="D667" s="4"/>
      <c r="E667" s="4"/>
      <c r="F667" s="100"/>
      <c r="G667" s="100"/>
      <c r="H667" s="103"/>
      <c r="I667" s="103"/>
      <c r="J667" s="4"/>
      <c r="K667" s="33"/>
      <c r="L667" s="4"/>
      <c r="M667" s="4"/>
      <c r="N667" s="34"/>
      <c r="O667" s="4"/>
      <c r="P667" s="5"/>
      <c r="Q667" s="35"/>
      <c r="R667" s="4"/>
      <c r="S667" s="4"/>
      <c r="T667" s="103"/>
      <c r="U667" s="103"/>
    </row>
    <row r="668" spans="1:21" ht="15.75" customHeight="1" x14ac:dyDescent="0.2">
      <c r="A668" s="4"/>
      <c r="B668" s="4"/>
      <c r="C668" s="4"/>
      <c r="D668" s="4"/>
      <c r="E668" s="4"/>
      <c r="F668" s="100"/>
      <c r="G668" s="100"/>
      <c r="H668" s="103"/>
      <c r="I668" s="103"/>
      <c r="J668" s="4"/>
      <c r="K668" s="33"/>
      <c r="L668" s="4"/>
      <c r="M668" s="4"/>
      <c r="N668" s="34"/>
      <c r="O668" s="4"/>
      <c r="P668" s="5"/>
      <c r="Q668" s="35"/>
      <c r="R668" s="4"/>
      <c r="S668" s="4"/>
      <c r="T668" s="103"/>
      <c r="U668" s="103"/>
    </row>
    <row r="669" spans="1:21" ht="15.75" customHeight="1" x14ac:dyDescent="0.2">
      <c r="A669" s="4"/>
      <c r="B669" s="4"/>
      <c r="C669" s="4"/>
      <c r="D669" s="4"/>
      <c r="E669" s="4"/>
      <c r="F669" s="100"/>
      <c r="G669" s="100"/>
      <c r="H669" s="103"/>
      <c r="I669" s="103"/>
      <c r="J669" s="4"/>
      <c r="K669" s="33"/>
      <c r="L669" s="4"/>
      <c r="M669" s="4"/>
      <c r="N669" s="34"/>
      <c r="O669" s="4"/>
      <c r="P669" s="5"/>
      <c r="Q669" s="35"/>
      <c r="R669" s="4"/>
      <c r="S669" s="4"/>
      <c r="T669" s="103"/>
      <c r="U669" s="103"/>
    </row>
    <row r="670" spans="1:21" ht="15.75" customHeight="1" x14ac:dyDescent="0.2">
      <c r="A670" s="4"/>
      <c r="B670" s="4"/>
      <c r="C670" s="4"/>
      <c r="D670" s="4"/>
      <c r="E670" s="4"/>
      <c r="F670" s="100"/>
      <c r="G670" s="100"/>
      <c r="H670" s="103"/>
      <c r="I670" s="103"/>
      <c r="J670" s="4"/>
      <c r="K670" s="33"/>
      <c r="L670" s="4"/>
      <c r="M670" s="4"/>
      <c r="N670" s="34"/>
      <c r="O670" s="4"/>
      <c r="P670" s="5"/>
      <c r="Q670" s="35"/>
      <c r="R670" s="4"/>
      <c r="S670" s="4"/>
      <c r="T670" s="103"/>
      <c r="U670" s="103"/>
    </row>
    <row r="671" spans="1:21" ht="15.75" customHeight="1" x14ac:dyDescent="0.2">
      <c r="A671" s="4"/>
      <c r="B671" s="4"/>
      <c r="C671" s="4"/>
      <c r="D671" s="4"/>
      <c r="E671" s="4"/>
      <c r="F671" s="100"/>
      <c r="G671" s="100"/>
      <c r="H671" s="103"/>
      <c r="I671" s="103"/>
      <c r="J671" s="4"/>
      <c r="K671" s="33"/>
      <c r="L671" s="4"/>
      <c r="M671" s="4"/>
      <c r="N671" s="34"/>
      <c r="O671" s="4"/>
      <c r="P671" s="5"/>
      <c r="Q671" s="35"/>
      <c r="R671" s="4"/>
      <c r="S671" s="4"/>
      <c r="T671" s="103"/>
      <c r="U671" s="103"/>
    </row>
    <row r="672" spans="1:21" ht="15.75" customHeight="1" x14ac:dyDescent="0.2">
      <c r="A672" s="4"/>
      <c r="B672" s="4"/>
      <c r="C672" s="4"/>
      <c r="D672" s="4"/>
      <c r="E672" s="4"/>
      <c r="F672" s="100"/>
      <c r="G672" s="100"/>
      <c r="H672" s="103"/>
      <c r="I672" s="103"/>
      <c r="J672" s="4"/>
      <c r="K672" s="33"/>
      <c r="L672" s="4"/>
      <c r="M672" s="4"/>
      <c r="N672" s="34"/>
      <c r="O672" s="4"/>
      <c r="P672" s="5"/>
      <c r="Q672" s="35"/>
      <c r="R672" s="4"/>
      <c r="S672" s="4"/>
      <c r="T672" s="103"/>
      <c r="U672" s="103"/>
    </row>
    <row r="673" spans="1:21" ht="15.75" customHeight="1" x14ac:dyDescent="0.2">
      <c r="A673" s="4"/>
      <c r="B673" s="4"/>
      <c r="C673" s="4"/>
      <c r="D673" s="4"/>
      <c r="E673" s="4"/>
      <c r="F673" s="100"/>
      <c r="G673" s="100"/>
      <c r="H673" s="103"/>
      <c r="I673" s="103"/>
      <c r="J673" s="4"/>
      <c r="K673" s="33"/>
      <c r="L673" s="4"/>
      <c r="M673" s="4"/>
      <c r="N673" s="34"/>
      <c r="O673" s="4"/>
      <c r="P673" s="5"/>
      <c r="Q673" s="35"/>
      <c r="R673" s="4"/>
      <c r="S673" s="4"/>
      <c r="T673" s="103"/>
      <c r="U673" s="103"/>
    </row>
    <row r="674" spans="1:21" ht="15.75" customHeight="1" x14ac:dyDescent="0.2">
      <c r="A674" s="4"/>
      <c r="B674" s="4"/>
      <c r="C674" s="4"/>
      <c r="D674" s="4"/>
      <c r="E674" s="4"/>
      <c r="F674" s="100"/>
      <c r="G674" s="100"/>
      <c r="H674" s="103"/>
      <c r="I674" s="103"/>
      <c r="J674" s="4"/>
      <c r="K674" s="33"/>
      <c r="L674" s="4"/>
      <c r="M674" s="4"/>
      <c r="N674" s="34"/>
      <c r="O674" s="4"/>
      <c r="P674" s="5"/>
      <c r="Q674" s="35"/>
      <c r="R674" s="4"/>
      <c r="S674" s="4"/>
      <c r="T674" s="103"/>
      <c r="U674" s="103"/>
    </row>
    <row r="675" spans="1:21" ht="15.75" customHeight="1" x14ac:dyDescent="0.2">
      <c r="A675" s="4"/>
      <c r="B675" s="4"/>
      <c r="C675" s="4"/>
      <c r="D675" s="4"/>
      <c r="E675" s="4"/>
      <c r="F675" s="100"/>
      <c r="G675" s="100"/>
      <c r="H675" s="103"/>
      <c r="I675" s="103"/>
      <c r="J675" s="4"/>
      <c r="K675" s="33"/>
      <c r="L675" s="4"/>
      <c r="M675" s="4"/>
      <c r="N675" s="34"/>
      <c r="O675" s="4"/>
      <c r="P675" s="5"/>
      <c r="Q675" s="35"/>
      <c r="R675" s="4"/>
      <c r="S675" s="4"/>
      <c r="T675" s="103"/>
      <c r="U675" s="103"/>
    </row>
    <row r="676" spans="1:21" ht="15.75" customHeight="1" x14ac:dyDescent="0.2">
      <c r="A676" s="4"/>
      <c r="B676" s="4"/>
      <c r="C676" s="4"/>
      <c r="D676" s="4"/>
      <c r="E676" s="4"/>
      <c r="F676" s="100"/>
      <c r="G676" s="100"/>
      <c r="H676" s="103"/>
      <c r="I676" s="103"/>
      <c r="J676" s="4"/>
      <c r="K676" s="33"/>
      <c r="L676" s="4"/>
      <c r="M676" s="4"/>
      <c r="N676" s="34"/>
      <c r="O676" s="4"/>
      <c r="P676" s="5"/>
      <c r="Q676" s="35"/>
      <c r="R676" s="4"/>
      <c r="S676" s="4"/>
      <c r="T676" s="103"/>
      <c r="U676" s="103"/>
    </row>
    <row r="677" spans="1:21" ht="15.75" customHeight="1" x14ac:dyDescent="0.2">
      <c r="A677" s="4"/>
      <c r="B677" s="4"/>
      <c r="C677" s="4"/>
      <c r="D677" s="4"/>
      <c r="E677" s="4"/>
      <c r="F677" s="100"/>
      <c r="G677" s="100"/>
      <c r="H677" s="103"/>
      <c r="I677" s="103"/>
      <c r="J677" s="4"/>
      <c r="K677" s="33"/>
      <c r="L677" s="4"/>
      <c r="M677" s="4"/>
      <c r="N677" s="34"/>
      <c r="O677" s="4"/>
      <c r="P677" s="5"/>
      <c r="Q677" s="35"/>
      <c r="R677" s="4"/>
      <c r="S677" s="4"/>
      <c r="T677" s="103"/>
      <c r="U677" s="103"/>
    </row>
    <row r="678" spans="1:21" ht="15.75" customHeight="1" x14ac:dyDescent="0.2">
      <c r="A678" s="4"/>
      <c r="B678" s="4"/>
      <c r="C678" s="4"/>
      <c r="D678" s="4"/>
      <c r="E678" s="4"/>
      <c r="F678" s="100"/>
      <c r="G678" s="100"/>
      <c r="H678" s="103"/>
      <c r="I678" s="103"/>
      <c r="J678" s="4"/>
      <c r="K678" s="33"/>
      <c r="L678" s="4"/>
      <c r="M678" s="4"/>
      <c r="N678" s="34"/>
      <c r="O678" s="4"/>
      <c r="P678" s="5"/>
      <c r="Q678" s="35"/>
      <c r="R678" s="4"/>
      <c r="S678" s="4"/>
      <c r="T678" s="103"/>
      <c r="U678" s="103"/>
    </row>
    <row r="679" spans="1:21" ht="15.75" customHeight="1" x14ac:dyDescent="0.2">
      <c r="A679" s="4"/>
      <c r="B679" s="4"/>
      <c r="C679" s="4"/>
      <c r="D679" s="4"/>
      <c r="E679" s="4"/>
      <c r="F679" s="100"/>
      <c r="G679" s="100"/>
      <c r="H679" s="103"/>
      <c r="I679" s="103"/>
      <c r="J679" s="4"/>
      <c r="K679" s="33"/>
      <c r="L679" s="4"/>
      <c r="M679" s="4"/>
      <c r="N679" s="34"/>
      <c r="O679" s="4"/>
      <c r="P679" s="5"/>
      <c r="Q679" s="35"/>
      <c r="R679" s="4"/>
      <c r="S679" s="4"/>
      <c r="T679" s="103"/>
      <c r="U679" s="103"/>
    </row>
    <row r="680" spans="1:21" ht="15.75" customHeight="1" x14ac:dyDescent="0.2">
      <c r="A680" s="4"/>
      <c r="B680" s="4"/>
      <c r="C680" s="4"/>
      <c r="D680" s="4"/>
      <c r="E680" s="4"/>
      <c r="F680" s="100"/>
      <c r="G680" s="100"/>
      <c r="H680" s="103"/>
      <c r="I680" s="103"/>
      <c r="J680" s="4"/>
      <c r="K680" s="33"/>
      <c r="L680" s="4"/>
      <c r="M680" s="4"/>
      <c r="N680" s="34"/>
      <c r="O680" s="4"/>
      <c r="P680" s="5"/>
      <c r="Q680" s="35"/>
      <c r="R680" s="4"/>
      <c r="S680" s="4"/>
      <c r="T680" s="103"/>
      <c r="U680" s="103"/>
    </row>
    <row r="681" spans="1:21" ht="15.75" customHeight="1" x14ac:dyDescent="0.2">
      <c r="A681" s="4"/>
      <c r="B681" s="4"/>
      <c r="C681" s="4"/>
      <c r="D681" s="4"/>
      <c r="E681" s="4"/>
      <c r="F681" s="100"/>
      <c r="G681" s="100"/>
      <c r="H681" s="103"/>
      <c r="I681" s="103"/>
      <c r="J681" s="4"/>
      <c r="K681" s="33"/>
      <c r="L681" s="4"/>
      <c r="M681" s="4"/>
      <c r="N681" s="34"/>
      <c r="O681" s="4"/>
      <c r="P681" s="5"/>
      <c r="Q681" s="35"/>
      <c r="R681" s="4"/>
      <c r="S681" s="4"/>
      <c r="T681" s="103"/>
      <c r="U681" s="103"/>
    </row>
    <row r="682" spans="1:21" ht="15.75" customHeight="1" x14ac:dyDescent="0.2">
      <c r="A682" s="4"/>
      <c r="B682" s="4"/>
      <c r="C682" s="4"/>
      <c r="D682" s="4"/>
      <c r="E682" s="4"/>
      <c r="F682" s="100"/>
      <c r="G682" s="100"/>
      <c r="H682" s="103"/>
      <c r="I682" s="103"/>
      <c r="J682" s="4"/>
      <c r="K682" s="33"/>
      <c r="L682" s="4"/>
      <c r="M682" s="4"/>
      <c r="N682" s="34"/>
      <c r="O682" s="4"/>
      <c r="P682" s="5"/>
      <c r="Q682" s="35"/>
      <c r="R682" s="4"/>
      <c r="S682" s="4"/>
      <c r="T682" s="103"/>
      <c r="U682" s="103"/>
    </row>
    <row r="683" spans="1:21" ht="15.75" customHeight="1" x14ac:dyDescent="0.2">
      <c r="A683" s="4"/>
      <c r="B683" s="4"/>
      <c r="C683" s="4"/>
      <c r="D683" s="4"/>
      <c r="E683" s="4"/>
      <c r="F683" s="100"/>
      <c r="G683" s="100"/>
      <c r="H683" s="103"/>
      <c r="I683" s="103"/>
      <c r="J683" s="4"/>
      <c r="K683" s="33"/>
      <c r="L683" s="4"/>
      <c r="M683" s="4"/>
      <c r="N683" s="34"/>
      <c r="O683" s="4"/>
      <c r="P683" s="5"/>
      <c r="Q683" s="35"/>
      <c r="R683" s="4"/>
      <c r="S683" s="4"/>
      <c r="T683" s="103"/>
      <c r="U683" s="103"/>
    </row>
    <row r="684" spans="1:21" ht="15.75" customHeight="1" x14ac:dyDescent="0.2">
      <c r="A684" s="4"/>
      <c r="B684" s="4"/>
      <c r="C684" s="4"/>
      <c r="D684" s="4"/>
      <c r="E684" s="4"/>
      <c r="F684" s="100"/>
      <c r="G684" s="100"/>
      <c r="H684" s="103"/>
      <c r="I684" s="103"/>
      <c r="J684" s="4"/>
      <c r="K684" s="33"/>
      <c r="L684" s="4"/>
      <c r="M684" s="4"/>
      <c r="N684" s="34"/>
      <c r="O684" s="4"/>
      <c r="P684" s="5"/>
      <c r="Q684" s="35"/>
      <c r="R684" s="4"/>
      <c r="S684" s="4"/>
      <c r="T684" s="103"/>
      <c r="U684" s="103"/>
    </row>
    <row r="685" spans="1:21" ht="15.75" customHeight="1" x14ac:dyDescent="0.2">
      <c r="A685" s="4"/>
      <c r="B685" s="4"/>
      <c r="C685" s="4"/>
      <c r="D685" s="4"/>
      <c r="E685" s="4"/>
      <c r="F685" s="100"/>
      <c r="G685" s="100"/>
      <c r="H685" s="103"/>
      <c r="I685" s="103"/>
      <c r="J685" s="4"/>
      <c r="K685" s="33"/>
      <c r="L685" s="4"/>
      <c r="M685" s="4"/>
      <c r="N685" s="34"/>
      <c r="O685" s="4"/>
      <c r="P685" s="5"/>
      <c r="Q685" s="35"/>
      <c r="R685" s="4"/>
      <c r="S685" s="4"/>
      <c r="T685" s="103"/>
      <c r="U685" s="103"/>
    </row>
    <row r="686" spans="1:21" ht="15.75" customHeight="1" x14ac:dyDescent="0.2">
      <c r="A686" s="4"/>
      <c r="B686" s="4"/>
      <c r="C686" s="4"/>
      <c r="D686" s="4"/>
      <c r="E686" s="4"/>
      <c r="F686" s="100"/>
      <c r="G686" s="100"/>
      <c r="H686" s="103"/>
      <c r="I686" s="103"/>
      <c r="J686" s="4"/>
      <c r="K686" s="33"/>
      <c r="L686" s="4"/>
      <c r="M686" s="4"/>
      <c r="N686" s="34"/>
      <c r="O686" s="4"/>
      <c r="P686" s="5"/>
      <c r="Q686" s="35"/>
      <c r="R686" s="4"/>
      <c r="S686" s="4"/>
      <c r="T686" s="103"/>
      <c r="U686" s="103"/>
    </row>
    <row r="687" spans="1:21" ht="15.75" customHeight="1" x14ac:dyDescent="0.2">
      <c r="A687" s="4"/>
      <c r="B687" s="4"/>
      <c r="C687" s="4"/>
      <c r="D687" s="4"/>
      <c r="E687" s="4"/>
      <c r="F687" s="100"/>
      <c r="G687" s="100"/>
      <c r="H687" s="103"/>
      <c r="I687" s="103"/>
      <c r="J687" s="4"/>
      <c r="K687" s="33"/>
      <c r="L687" s="4"/>
      <c r="M687" s="4"/>
      <c r="N687" s="34"/>
      <c r="O687" s="4"/>
      <c r="P687" s="5"/>
      <c r="Q687" s="35"/>
      <c r="R687" s="4"/>
      <c r="S687" s="4"/>
      <c r="T687" s="103"/>
      <c r="U687" s="103"/>
    </row>
    <row r="688" spans="1:21" ht="15.75" customHeight="1" x14ac:dyDescent="0.2">
      <c r="A688" s="4"/>
      <c r="B688" s="4"/>
      <c r="C688" s="4"/>
      <c r="D688" s="4"/>
      <c r="E688" s="4"/>
      <c r="F688" s="100"/>
      <c r="G688" s="100"/>
      <c r="H688" s="103"/>
      <c r="I688" s="103"/>
      <c r="J688" s="4"/>
      <c r="K688" s="33"/>
      <c r="L688" s="4"/>
      <c r="M688" s="4"/>
      <c r="N688" s="34"/>
      <c r="O688" s="4"/>
      <c r="P688" s="5"/>
      <c r="Q688" s="35"/>
      <c r="R688" s="4"/>
      <c r="S688" s="4"/>
      <c r="T688" s="103"/>
      <c r="U688" s="103"/>
    </row>
    <row r="689" spans="1:21" ht="15.75" customHeight="1" x14ac:dyDescent="0.2">
      <c r="A689" s="4"/>
      <c r="B689" s="4"/>
      <c r="C689" s="4"/>
      <c r="D689" s="4"/>
      <c r="E689" s="4"/>
      <c r="F689" s="100"/>
      <c r="G689" s="100"/>
      <c r="H689" s="103"/>
      <c r="I689" s="103"/>
      <c r="J689" s="4"/>
      <c r="K689" s="33"/>
      <c r="L689" s="4"/>
      <c r="M689" s="4"/>
      <c r="N689" s="34"/>
      <c r="O689" s="4"/>
      <c r="P689" s="5"/>
      <c r="Q689" s="35"/>
      <c r="R689" s="4"/>
      <c r="S689" s="4"/>
      <c r="T689" s="103"/>
      <c r="U689" s="103"/>
    </row>
    <row r="690" spans="1:21" ht="15.75" customHeight="1" x14ac:dyDescent="0.2">
      <c r="A690" s="4"/>
      <c r="B690" s="4"/>
      <c r="C690" s="4"/>
      <c r="D690" s="4"/>
      <c r="E690" s="4"/>
      <c r="F690" s="100"/>
      <c r="G690" s="100"/>
      <c r="H690" s="103"/>
      <c r="I690" s="103"/>
      <c r="J690" s="4"/>
      <c r="K690" s="33"/>
      <c r="L690" s="4"/>
      <c r="M690" s="4"/>
      <c r="N690" s="34"/>
      <c r="O690" s="4"/>
      <c r="P690" s="5"/>
      <c r="Q690" s="35"/>
      <c r="R690" s="4"/>
      <c r="S690" s="4"/>
      <c r="T690" s="103"/>
      <c r="U690" s="103"/>
    </row>
    <row r="691" spans="1:21" ht="15.75" customHeight="1" x14ac:dyDescent="0.2">
      <c r="A691" s="4"/>
      <c r="B691" s="4"/>
      <c r="C691" s="4"/>
      <c r="D691" s="4"/>
      <c r="E691" s="4"/>
      <c r="F691" s="100"/>
      <c r="G691" s="100"/>
      <c r="H691" s="103"/>
      <c r="I691" s="103"/>
      <c r="J691" s="4"/>
      <c r="K691" s="33"/>
      <c r="L691" s="4"/>
      <c r="M691" s="4"/>
      <c r="N691" s="34"/>
      <c r="O691" s="4"/>
      <c r="P691" s="5"/>
      <c r="Q691" s="35"/>
      <c r="R691" s="4"/>
      <c r="S691" s="4"/>
      <c r="T691" s="103"/>
      <c r="U691" s="103"/>
    </row>
    <row r="692" spans="1:21" ht="15.75" customHeight="1" x14ac:dyDescent="0.2">
      <c r="A692" s="4"/>
      <c r="B692" s="4"/>
      <c r="C692" s="4"/>
      <c r="D692" s="4"/>
      <c r="E692" s="4"/>
      <c r="F692" s="100"/>
      <c r="G692" s="100"/>
      <c r="H692" s="103"/>
      <c r="I692" s="103"/>
      <c r="J692" s="4"/>
      <c r="K692" s="33"/>
      <c r="L692" s="4"/>
      <c r="M692" s="4"/>
      <c r="N692" s="34"/>
      <c r="O692" s="4"/>
      <c r="P692" s="5"/>
      <c r="Q692" s="35"/>
      <c r="R692" s="4"/>
      <c r="S692" s="4"/>
      <c r="T692" s="103"/>
      <c r="U692" s="103"/>
    </row>
    <row r="693" spans="1:21" ht="15.75" customHeight="1" x14ac:dyDescent="0.2">
      <c r="A693" s="4"/>
      <c r="B693" s="4"/>
      <c r="C693" s="4"/>
      <c r="D693" s="4"/>
      <c r="E693" s="4"/>
      <c r="F693" s="100"/>
      <c r="G693" s="100"/>
      <c r="H693" s="103"/>
      <c r="I693" s="103"/>
      <c r="J693" s="4"/>
      <c r="K693" s="33"/>
      <c r="L693" s="4"/>
      <c r="M693" s="4"/>
      <c r="N693" s="34"/>
      <c r="O693" s="4"/>
      <c r="P693" s="5"/>
      <c r="Q693" s="35"/>
      <c r="R693" s="4"/>
      <c r="S693" s="4"/>
      <c r="T693" s="103"/>
      <c r="U693" s="103"/>
    </row>
    <row r="694" spans="1:21" ht="15.75" customHeight="1" x14ac:dyDescent="0.2">
      <c r="A694" s="4"/>
      <c r="B694" s="4"/>
      <c r="C694" s="4"/>
      <c r="D694" s="4"/>
      <c r="E694" s="4"/>
      <c r="F694" s="100"/>
      <c r="G694" s="100"/>
      <c r="H694" s="103"/>
      <c r="I694" s="103"/>
      <c r="J694" s="4"/>
      <c r="K694" s="33"/>
      <c r="L694" s="4"/>
      <c r="M694" s="4"/>
      <c r="N694" s="34"/>
      <c r="O694" s="4"/>
      <c r="P694" s="5"/>
      <c r="Q694" s="35"/>
      <c r="R694" s="4"/>
      <c r="S694" s="4"/>
      <c r="T694" s="103"/>
      <c r="U694" s="103"/>
    </row>
    <row r="695" spans="1:21" ht="15.75" customHeight="1" x14ac:dyDescent="0.2">
      <c r="A695" s="4"/>
      <c r="B695" s="4"/>
      <c r="C695" s="4"/>
      <c r="D695" s="4"/>
      <c r="E695" s="4"/>
      <c r="F695" s="100"/>
      <c r="G695" s="100"/>
      <c r="H695" s="103"/>
      <c r="I695" s="103"/>
      <c r="J695" s="4"/>
      <c r="K695" s="33"/>
      <c r="L695" s="4"/>
      <c r="M695" s="4"/>
      <c r="N695" s="34"/>
      <c r="O695" s="4"/>
      <c r="P695" s="5"/>
      <c r="Q695" s="35"/>
      <c r="R695" s="4"/>
      <c r="S695" s="4"/>
      <c r="T695" s="103"/>
      <c r="U695" s="103"/>
    </row>
    <row r="696" spans="1:21" ht="15.75" customHeight="1" x14ac:dyDescent="0.2">
      <c r="A696" s="4"/>
      <c r="B696" s="4"/>
      <c r="C696" s="4"/>
      <c r="D696" s="4"/>
      <c r="E696" s="4"/>
      <c r="F696" s="100"/>
      <c r="G696" s="100"/>
      <c r="H696" s="103"/>
      <c r="I696" s="103"/>
      <c r="J696" s="4"/>
      <c r="K696" s="33"/>
      <c r="L696" s="4"/>
      <c r="M696" s="4"/>
      <c r="N696" s="34"/>
      <c r="O696" s="4"/>
      <c r="P696" s="5"/>
      <c r="Q696" s="35"/>
      <c r="R696" s="4"/>
      <c r="S696" s="4"/>
      <c r="T696" s="103"/>
      <c r="U696" s="103"/>
    </row>
    <row r="697" spans="1:21" ht="15.75" customHeight="1" x14ac:dyDescent="0.2">
      <c r="A697" s="4"/>
      <c r="B697" s="4"/>
      <c r="C697" s="4"/>
      <c r="D697" s="4"/>
      <c r="E697" s="4"/>
      <c r="F697" s="100"/>
      <c r="G697" s="100"/>
      <c r="H697" s="103"/>
      <c r="I697" s="103"/>
      <c r="J697" s="4"/>
      <c r="K697" s="33"/>
      <c r="L697" s="4"/>
      <c r="M697" s="4"/>
      <c r="N697" s="34"/>
      <c r="O697" s="4"/>
      <c r="P697" s="5"/>
      <c r="Q697" s="35"/>
      <c r="R697" s="4"/>
      <c r="S697" s="4"/>
      <c r="T697" s="103"/>
      <c r="U697" s="103"/>
    </row>
    <row r="698" spans="1:21" ht="15.75" customHeight="1" x14ac:dyDescent="0.2">
      <c r="A698" s="4"/>
      <c r="B698" s="4"/>
      <c r="C698" s="4"/>
      <c r="D698" s="4"/>
      <c r="E698" s="4"/>
      <c r="F698" s="100"/>
      <c r="G698" s="100"/>
      <c r="H698" s="103"/>
      <c r="I698" s="103"/>
      <c r="J698" s="4"/>
      <c r="K698" s="33"/>
      <c r="L698" s="4"/>
      <c r="M698" s="4"/>
      <c r="N698" s="34"/>
      <c r="O698" s="4"/>
      <c r="P698" s="5"/>
      <c r="Q698" s="35"/>
      <c r="R698" s="4"/>
      <c r="S698" s="4"/>
      <c r="T698" s="103"/>
      <c r="U698" s="103"/>
    </row>
    <row r="699" spans="1:21" ht="15.75" customHeight="1" x14ac:dyDescent="0.2">
      <c r="A699" s="4"/>
      <c r="B699" s="4"/>
      <c r="C699" s="4"/>
      <c r="D699" s="4"/>
      <c r="E699" s="4"/>
      <c r="F699" s="100"/>
      <c r="G699" s="100"/>
      <c r="H699" s="103"/>
      <c r="I699" s="103"/>
      <c r="J699" s="4"/>
      <c r="K699" s="33"/>
      <c r="L699" s="4"/>
      <c r="M699" s="4"/>
      <c r="N699" s="34"/>
      <c r="O699" s="4"/>
      <c r="P699" s="5"/>
      <c r="Q699" s="35"/>
      <c r="R699" s="4"/>
      <c r="S699" s="4"/>
      <c r="T699" s="103"/>
      <c r="U699" s="103"/>
    </row>
    <row r="700" spans="1:21" ht="15.75" customHeight="1" x14ac:dyDescent="0.2">
      <c r="A700" s="4"/>
      <c r="B700" s="4"/>
      <c r="C700" s="4"/>
      <c r="D700" s="4"/>
      <c r="E700" s="4"/>
      <c r="F700" s="100"/>
      <c r="G700" s="100"/>
      <c r="H700" s="103"/>
      <c r="I700" s="103"/>
      <c r="J700" s="4"/>
      <c r="K700" s="33"/>
      <c r="L700" s="4"/>
      <c r="M700" s="4"/>
      <c r="N700" s="34"/>
      <c r="O700" s="4"/>
      <c r="P700" s="5"/>
      <c r="Q700" s="35"/>
      <c r="R700" s="4"/>
      <c r="S700" s="4"/>
      <c r="T700" s="103"/>
      <c r="U700" s="103"/>
    </row>
    <row r="701" spans="1:21" ht="15.75" customHeight="1" x14ac:dyDescent="0.2">
      <c r="A701" s="4"/>
      <c r="B701" s="4"/>
      <c r="C701" s="4"/>
      <c r="D701" s="4"/>
      <c r="E701" s="4"/>
      <c r="F701" s="100"/>
      <c r="G701" s="100"/>
      <c r="H701" s="103"/>
      <c r="I701" s="103"/>
      <c r="J701" s="4"/>
      <c r="K701" s="33"/>
      <c r="L701" s="4"/>
      <c r="M701" s="4"/>
      <c r="N701" s="34"/>
      <c r="O701" s="4"/>
      <c r="P701" s="5"/>
      <c r="Q701" s="35"/>
      <c r="R701" s="4"/>
      <c r="S701" s="4"/>
      <c r="T701" s="103"/>
      <c r="U701" s="103"/>
    </row>
    <row r="702" spans="1:21" ht="15.75" customHeight="1" x14ac:dyDescent="0.2">
      <c r="A702" s="4"/>
      <c r="B702" s="4"/>
      <c r="C702" s="4"/>
      <c r="D702" s="4"/>
      <c r="E702" s="4"/>
      <c r="F702" s="100"/>
      <c r="G702" s="100"/>
      <c r="H702" s="103"/>
      <c r="I702" s="103"/>
      <c r="J702" s="4"/>
      <c r="K702" s="33"/>
      <c r="L702" s="4"/>
      <c r="M702" s="4"/>
      <c r="N702" s="34"/>
      <c r="O702" s="4"/>
      <c r="P702" s="5"/>
      <c r="Q702" s="35"/>
      <c r="R702" s="4"/>
      <c r="S702" s="4"/>
      <c r="T702" s="103"/>
      <c r="U702" s="103"/>
    </row>
    <row r="703" spans="1:21" ht="15.75" customHeight="1" x14ac:dyDescent="0.2">
      <c r="A703" s="4"/>
      <c r="B703" s="4"/>
      <c r="C703" s="4"/>
      <c r="D703" s="4"/>
      <c r="E703" s="4"/>
      <c r="F703" s="100"/>
      <c r="G703" s="100"/>
      <c r="H703" s="103"/>
      <c r="I703" s="103"/>
      <c r="J703" s="4"/>
      <c r="K703" s="33"/>
      <c r="L703" s="4"/>
      <c r="M703" s="4"/>
      <c r="N703" s="34"/>
      <c r="O703" s="4"/>
      <c r="P703" s="5"/>
      <c r="Q703" s="35"/>
      <c r="R703" s="4"/>
      <c r="S703" s="4"/>
      <c r="T703" s="103"/>
      <c r="U703" s="103"/>
    </row>
    <row r="704" spans="1:21" ht="15.75" customHeight="1" x14ac:dyDescent="0.2">
      <c r="A704" s="4"/>
      <c r="B704" s="4"/>
      <c r="C704" s="4"/>
      <c r="D704" s="4"/>
      <c r="E704" s="4"/>
      <c r="F704" s="100"/>
      <c r="G704" s="100"/>
      <c r="H704" s="103"/>
      <c r="I704" s="103"/>
      <c r="J704" s="4"/>
      <c r="K704" s="33"/>
      <c r="L704" s="4"/>
      <c r="M704" s="4"/>
      <c r="N704" s="34"/>
      <c r="O704" s="4"/>
      <c r="P704" s="5"/>
      <c r="Q704" s="35"/>
      <c r="R704" s="4"/>
      <c r="S704" s="4"/>
      <c r="T704" s="103"/>
      <c r="U704" s="103"/>
    </row>
    <row r="705" spans="1:21" ht="15.75" customHeight="1" x14ac:dyDescent="0.2">
      <c r="A705" s="4"/>
      <c r="B705" s="4"/>
      <c r="C705" s="4"/>
      <c r="D705" s="4"/>
      <c r="E705" s="4"/>
      <c r="F705" s="100"/>
      <c r="G705" s="100"/>
      <c r="H705" s="103"/>
      <c r="I705" s="103"/>
      <c r="J705" s="4"/>
      <c r="K705" s="33"/>
      <c r="L705" s="4"/>
      <c r="M705" s="4"/>
      <c r="N705" s="34"/>
      <c r="O705" s="4"/>
      <c r="P705" s="5"/>
      <c r="Q705" s="35"/>
      <c r="R705" s="4"/>
      <c r="S705" s="4"/>
      <c r="T705" s="103"/>
      <c r="U705" s="103"/>
    </row>
    <row r="706" spans="1:21" ht="15.75" customHeight="1" x14ac:dyDescent="0.2">
      <c r="A706" s="4"/>
      <c r="B706" s="4"/>
      <c r="C706" s="4"/>
      <c r="D706" s="4"/>
      <c r="E706" s="4"/>
      <c r="F706" s="100"/>
      <c r="G706" s="100"/>
      <c r="H706" s="103"/>
      <c r="I706" s="103"/>
      <c r="J706" s="4"/>
      <c r="K706" s="33"/>
      <c r="L706" s="4"/>
      <c r="M706" s="4"/>
      <c r="N706" s="34"/>
      <c r="O706" s="4"/>
      <c r="P706" s="5"/>
      <c r="Q706" s="35"/>
      <c r="R706" s="4"/>
      <c r="S706" s="4"/>
      <c r="T706" s="103"/>
      <c r="U706" s="103"/>
    </row>
    <row r="707" spans="1:21" ht="15.75" customHeight="1" x14ac:dyDescent="0.2">
      <c r="A707" s="4"/>
      <c r="B707" s="4"/>
      <c r="C707" s="4"/>
      <c r="D707" s="4"/>
      <c r="E707" s="4"/>
      <c r="F707" s="100"/>
      <c r="G707" s="100"/>
      <c r="H707" s="103"/>
      <c r="I707" s="103"/>
      <c r="J707" s="4"/>
      <c r="K707" s="33"/>
      <c r="L707" s="4"/>
      <c r="M707" s="4"/>
      <c r="N707" s="34"/>
      <c r="O707" s="4"/>
      <c r="P707" s="5"/>
      <c r="Q707" s="35"/>
      <c r="R707" s="4"/>
      <c r="S707" s="4"/>
      <c r="T707" s="103"/>
      <c r="U707" s="103"/>
    </row>
    <row r="708" spans="1:21" ht="15.75" customHeight="1" x14ac:dyDescent="0.2">
      <c r="A708" s="4"/>
      <c r="B708" s="4"/>
      <c r="C708" s="4"/>
      <c r="D708" s="4"/>
      <c r="E708" s="4"/>
      <c r="F708" s="100"/>
      <c r="G708" s="100"/>
      <c r="H708" s="103"/>
      <c r="I708" s="103"/>
      <c r="J708" s="4"/>
      <c r="K708" s="33"/>
      <c r="L708" s="4"/>
      <c r="M708" s="4"/>
      <c r="N708" s="34"/>
      <c r="O708" s="4"/>
      <c r="P708" s="5"/>
      <c r="Q708" s="35"/>
      <c r="R708" s="4"/>
      <c r="S708" s="4"/>
      <c r="T708" s="103"/>
      <c r="U708" s="103"/>
    </row>
    <row r="709" spans="1:21" ht="15.75" customHeight="1" x14ac:dyDescent="0.2">
      <c r="A709" s="4"/>
      <c r="B709" s="4"/>
      <c r="C709" s="4"/>
      <c r="D709" s="4"/>
      <c r="E709" s="4"/>
      <c r="F709" s="100"/>
      <c r="G709" s="100"/>
      <c r="H709" s="103"/>
      <c r="I709" s="103"/>
      <c r="J709" s="4"/>
      <c r="K709" s="33"/>
      <c r="L709" s="4"/>
      <c r="M709" s="4"/>
      <c r="N709" s="34"/>
      <c r="O709" s="4"/>
      <c r="P709" s="5"/>
      <c r="Q709" s="35"/>
      <c r="R709" s="4"/>
      <c r="S709" s="4"/>
      <c r="T709" s="103"/>
      <c r="U709" s="103"/>
    </row>
    <row r="710" spans="1:21" ht="15.75" customHeight="1" x14ac:dyDescent="0.2">
      <c r="A710" s="4"/>
      <c r="B710" s="4"/>
      <c r="C710" s="4"/>
      <c r="D710" s="4"/>
      <c r="E710" s="4"/>
      <c r="F710" s="100"/>
      <c r="G710" s="100"/>
      <c r="H710" s="103"/>
      <c r="I710" s="103"/>
      <c r="J710" s="4"/>
      <c r="K710" s="33"/>
      <c r="L710" s="4"/>
      <c r="M710" s="4"/>
      <c r="N710" s="34"/>
      <c r="O710" s="4"/>
      <c r="P710" s="5"/>
      <c r="Q710" s="35"/>
      <c r="R710" s="4"/>
      <c r="S710" s="4"/>
      <c r="T710" s="103"/>
      <c r="U710" s="103"/>
    </row>
    <row r="711" spans="1:21" ht="15.75" customHeight="1" x14ac:dyDescent="0.2">
      <c r="A711" s="4"/>
      <c r="B711" s="4"/>
      <c r="C711" s="4"/>
      <c r="D711" s="4"/>
      <c r="E711" s="4"/>
      <c r="F711" s="100"/>
      <c r="G711" s="100"/>
      <c r="H711" s="103"/>
      <c r="I711" s="103"/>
      <c r="J711" s="4"/>
      <c r="K711" s="33"/>
      <c r="L711" s="4"/>
      <c r="M711" s="4"/>
      <c r="N711" s="34"/>
      <c r="O711" s="4"/>
      <c r="P711" s="5"/>
      <c r="Q711" s="35"/>
      <c r="R711" s="4"/>
      <c r="S711" s="4"/>
      <c r="T711" s="103"/>
      <c r="U711" s="103"/>
    </row>
    <row r="712" spans="1:21" ht="15.75" customHeight="1" x14ac:dyDescent="0.2">
      <c r="A712" s="4"/>
      <c r="B712" s="4"/>
      <c r="C712" s="4"/>
      <c r="D712" s="4"/>
      <c r="E712" s="4"/>
      <c r="F712" s="100"/>
      <c r="G712" s="100"/>
      <c r="H712" s="103"/>
      <c r="I712" s="103"/>
      <c r="J712" s="4"/>
      <c r="K712" s="33"/>
      <c r="L712" s="4"/>
      <c r="M712" s="4"/>
      <c r="N712" s="34"/>
      <c r="O712" s="4"/>
      <c r="P712" s="5"/>
      <c r="Q712" s="35"/>
      <c r="R712" s="4"/>
      <c r="S712" s="4"/>
      <c r="T712" s="103"/>
      <c r="U712" s="103"/>
    </row>
    <row r="713" spans="1:21" ht="15.75" customHeight="1" x14ac:dyDescent="0.2">
      <c r="A713" s="4"/>
      <c r="B713" s="4"/>
      <c r="C713" s="4"/>
      <c r="D713" s="4"/>
      <c r="E713" s="4"/>
      <c r="F713" s="100"/>
      <c r="G713" s="100"/>
      <c r="H713" s="103"/>
      <c r="I713" s="103"/>
      <c r="J713" s="4"/>
      <c r="K713" s="33"/>
      <c r="L713" s="4"/>
      <c r="M713" s="4"/>
      <c r="N713" s="34"/>
      <c r="O713" s="4"/>
      <c r="P713" s="5"/>
      <c r="Q713" s="35"/>
      <c r="R713" s="4"/>
      <c r="S713" s="4"/>
      <c r="T713" s="103"/>
      <c r="U713" s="103"/>
    </row>
    <row r="714" spans="1:21" ht="15.75" customHeight="1" x14ac:dyDescent="0.2">
      <c r="A714" s="4"/>
      <c r="B714" s="4"/>
      <c r="C714" s="4"/>
      <c r="D714" s="4"/>
      <c r="E714" s="4"/>
      <c r="F714" s="100"/>
      <c r="G714" s="100"/>
      <c r="H714" s="103"/>
      <c r="I714" s="103"/>
      <c r="J714" s="4"/>
      <c r="K714" s="33"/>
      <c r="L714" s="4"/>
      <c r="M714" s="4"/>
      <c r="N714" s="34"/>
      <c r="O714" s="4"/>
      <c r="P714" s="5"/>
      <c r="Q714" s="35"/>
      <c r="R714" s="4"/>
      <c r="S714" s="4"/>
      <c r="T714" s="103"/>
      <c r="U714" s="103"/>
    </row>
    <row r="715" spans="1:21" ht="15.75" customHeight="1" x14ac:dyDescent="0.2">
      <c r="A715" s="4"/>
      <c r="B715" s="4"/>
      <c r="C715" s="4"/>
      <c r="D715" s="4"/>
      <c r="E715" s="4"/>
      <c r="F715" s="100"/>
      <c r="G715" s="100"/>
      <c r="H715" s="103"/>
      <c r="I715" s="103"/>
      <c r="J715" s="4"/>
      <c r="K715" s="33"/>
      <c r="L715" s="4"/>
      <c r="M715" s="4"/>
      <c r="N715" s="34"/>
      <c r="O715" s="4"/>
      <c r="P715" s="5"/>
      <c r="Q715" s="35"/>
      <c r="R715" s="4"/>
      <c r="S715" s="4"/>
      <c r="T715" s="103"/>
      <c r="U715" s="103"/>
    </row>
    <row r="716" spans="1:21" ht="15.75" customHeight="1" x14ac:dyDescent="0.2">
      <c r="A716" s="4"/>
      <c r="B716" s="4"/>
      <c r="C716" s="4"/>
      <c r="D716" s="4"/>
      <c r="E716" s="4"/>
      <c r="F716" s="100"/>
      <c r="G716" s="100"/>
      <c r="H716" s="103"/>
      <c r="I716" s="103"/>
      <c r="J716" s="4"/>
      <c r="K716" s="33"/>
      <c r="L716" s="4"/>
      <c r="M716" s="4"/>
      <c r="N716" s="34"/>
      <c r="O716" s="4"/>
      <c r="P716" s="5"/>
      <c r="Q716" s="35"/>
      <c r="R716" s="4"/>
      <c r="S716" s="4"/>
      <c r="T716" s="103"/>
      <c r="U716" s="103"/>
    </row>
    <row r="717" spans="1:21" ht="15.75" customHeight="1" x14ac:dyDescent="0.2">
      <c r="A717" s="4"/>
      <c r="B717" s="4"/>
      <c r="C717" s="4"/>
      <c r="D717" s="4"/>
      <c r="E717" s="4"/>
      <c r="F717" s="100"/>
      <c r="G717" s="100"/>
      <c r="H717" s="103"/>
      <c r="I717" s="103"/>
      <c r="J717" s="4"/>
      <c r="K717" s="33"/>
      <c r="L717" s="4"/>
      <c r="M717" s="4"/>
      <c r="N717" s="34"/>
      <c r="O717" s="4"/>
      <c r="P717" s="5"/>
      <c r="Q717" s="35"/>
      <c r="R717" s="4"/>
      <c r="S717" s="4"/>
      <c r="T717" s="103"/>
      <c r="U717" s="103"/>
    </row>
    <row r="718" spans="1:21" ht="15.75" customHeight="1" x14ac:dyDescent="0.2">
      <c r="A718" s="4"/>
      <c r="B718" s="4"/>
      <c r="C718" s="4"/>
      <c r="D718" s="4"/>
      <c r="E718" s="4"/>
      <c r="F718" s="100"/>
      <c r="G718" s="100"/>
      <c r="H718" s="103"/>
      <c r="I718" s="103"/>
      <c r="J718" s="4"/>
      <c r="K718" s="33"/>
      <c r="L718" s="4"/>
      <c r="M718" s="4"/>
      <c r="N718" s="34"/>
      <c r="O718" s="4"/>
      <c r="P718" s="5"/>
      <c r="Q718" s="35"/>
      <c r="R718" s="4"/>
      <c r="S718" s="4"/>
      <c r="T718" s="103"/>
      <c r="U718" s="103"/>
    </row>
    <row r="719" spans="1:21" ht="15.75" customHeight="1" x14ac:dyDescent="0.2">
      <c r="A719" s="4"/>
      <c r="B719" s="4"/>
      <c r="C719" s="4"/>
      <c r="D719" s="4"/>
      <c r="E719" s="4"/>
      <c r="F719" s="100"/>
      <c r="G719" s="100"/>
      <c r="H719" s="103"/>
      <c r="I719" s="103"/>
      <c r="J719" s="4"/>
      <c r="K719" s="33"/>
      <c r="L719" s="4"/>
      <c r="M719" s="4"/>
      <c r="N719" s="34"/>
      <c r="O719" s="4"/>
      <c r="P719" s="5"/>
      <c r="Q719" s="35"/>
      <c r="R719" s="4"/>
      <c r="S719" s="4"/>
      <c r="T719" s="103"/>
      <c r="U719" s="103"/>
    </row>
    <row r="720" spans="1:21" ht="15.75" customHeight="1" x14ac:dyDescent="0.2">
      <c r="A720" s="4"/>
      <c r="B720" s="4"/>
      <c r="C720" s="4"/>
      <c r="D720" s="4"/>
      <c r="E720" s="4"/>
      <c r="F720" s="100"/>
      <c r="G720" s="100"/>
      <c r="H720" s="103"/>
      <c r="I720" s="103"/>
      <c r="J720" s="4"/>
      <c r="K720" s="33"/>
      <c r="L720" s="4"/>
      <c r="M720" s="4"/>
      <c r="N720" s="34"/>
      <c r="O720" s="4"/>
      <c r="P720" s="5"/>
      <c r="Q720" s="35"/>
      <c r="R720" s="4"/>
      <c r="S720" s="4"/>
      <c r="T720" s="103"/>
      <c r="U720" s="103"/>
    </row>
    <row r="721" spans="1:21" ht="15.75" customHeight="1" x14ac:dyDescent="0.2">
      <c r="A721" s="4"/>
      <c r="B721" s="4"/>
      <c r="C721" s="4"/>
      <c r="D721" s="4"/>
      <c r="E721" s="4"/>
      <c r="F721" s="100"/>
      <c r="G721" s="100"/>
      <c r="H721" s="103"/>
      <c r="I721" s="103"/>
      <c r="J721" s="4"/>
      <c r="K721" s="33"/>
      <c r="L721" s="4"/>
      <c r="M721" s="4"/>
      <c r="N721" s="34"/>
      <c r="O721" s="4"/>
      <c r="P721" s="5"/>
      <c r="Q721" s="35"/>
      <c r="R721" s="4"/>
      <c r="S721" s="4"/>
      <c r="T721" s="103"/>
      <c r="U721" s="103"/>
    </row>
    <row r="722" spans="1:21" ht="15.75" customHeight="1" x14ac:dyDescent="0.2">
      <c r="A722" s="4"/>
      <c r="B722" s="4"/>
      <c r="C722" s="4"/>
      <c r="D722" s="4"/>
      <c r="E722" s="4"/>
      <c r="F722" s="100"/>
      <c r="G722" s="100"/>
      <c r="H722" s="103"/>
      <c r="I722" s="103"/>
      <c r="J722" s="4"/>
      <c r="K722" s="33"/>
      <c r="L722" s="4"/>
      <c r="M722" s="4"/>
      <c r="N722" s="34"/>
      <c r="O722" s="4"/>
      <c r="P722" s="5"/>
      <c r="Q722" s="35"/>
      <c r="R722" s="4"/>
      <c r="S722" s="4"/>
      <c r="T722" s="103"/>
      <c r="U722" s="103"/>
    </row>
    <row r="723" spans="1:21" ht="15.75" customHeight="1" x14ac:dyDescent="0.2">
      <c r="A723" s="4"/>
      <c r="B723" s="4"/>
      <c r="C723" s="4"/>
      <c r="D723" s="4"/>
      <c r="E723" s="4"/>
      <c r="F723" s="100"/>
      <c r="G723" s="100"/>
      <c r="H723" s="103"/>
      <c r="I723" s="103"/>
      <c r="J723" s="4"/>
      <c r="K723" s="33"/>
      <c r="L723" s="4"/>
      <c r="M723" s="4"/>
      <c r="N723" s="34"/>
      <c r="O723" s="4"/>
      <c r="P723" s="5"/>
      <c r="Q723" s="35"/>
      <c r="R723" s="4"/>
      <c r="S723" s="4"/>
      <c r="T723" s="103"/>
      <c r="U723" s="103"/>
    </row>
    <row r="724" spans="1:21" ht="15.75" customHeight="1" x14ac:dyDescent="0.2">
      <c r="A724" s="4"/>
      <c r="B724" s="4"/>
      <c r="C724" s="4"/>
      <c r="D724" s="4"/>
      <c r="E724" s="4"/>
      <c r="F724" s="100"/>
      <c r="G724" s="100"/>
      <c r="H724" s="103"/>
      <c r="I724" s="103"/>
      <c r="J724" s="4"/>
      <c r="K724" s="33"/>
      <c r="L724" s="4"/>
      <c r="M724" s="4"/>
      <c r="N724" s="34"/>
      <c r="O724" s="4"/>
      <c r="P724" s="5"/>
      <c r="Q724" s="35"/>
      <c r="R724" s="4"/>
      <c r="S724" s="4"/>
      <c r="T724" s="103"/>
      <c r="U724" s="103"/>
    </row>
    <row r="725" spans="1:21" ht="15.75" customHeight="1" x14ac:dyDescent="0.2">
      <c r="A725" s="4"/>
      <c r="B725" s="4"/>
      <c r="C725" s="4"/>
      <c r="D725" s="4"/>
      <c r="E725" s="4"/>
      <c r="F725" s="100"/>
      <c r="G725" s="100"/>
      <c r="H725" s="103"/>
      <c r="I725" s="103"/>
      <c r="J725" s="4"/>
      <c r="K725" s="33"/>
      <c r="L725" s="4"/>
      <c r="M725" s="4"/>
      <c r="N725" s="34"/>
      <c r="O725" s="4"/>
      <c r="P725" s="5"/>
      <c r="Q725" s="35"/>
      <c r="R725" s="4"/>
      <c r="S725" s="4"/>
      <c r="T725" s="103"/>
      <c r="U725" s="103"/>
    </row>
    <row r="726" spans="1:21" ht="15.75" customHeight="1" x14ac:dyDescent="0.2">
      <c r="A726" s="4"/>
      <c r="B726" s="4"/>
      <c r="C726" s="4"/>
      <c r="D726" s="4"/>
      <c r="E726" s="4"/>
      <c r="F726" s="100"/>
      <c r="G726" s="100"/>
      <c r="H726" s="103"/>
      <c r="I726" s="103"/>
      <c r="J726" s="4"/>
      <c r="K726" s="33"/>
      <c r="L726" s="4"/>
      <c r="M726" s="4"/>
      <c r="N726" s="34"/>
      <c r="O726" s="4"/>
      <c r="P726" s="5"/>
      <c r="Q726" s="35"/>
      <c r="R726" s="4"/>
      <c r="S726" s="4"/>
      <c r="T726" s="103"/>
      <c r="U726" s="103"/>
    </row>
    <row r="727" spans="1:21" ht="15.75" customHeight="1" x14ac:dyDescent="0.2">
      <c r="A727" s="4"/>
      <c r="B727" s="4"/>
      <c r="C727" s="4"/>
      <c r="D727" s="4"/>
      <c r="E727" s="4"/>
      <c r="F727" s="100"/>
      <c r="G727" s="100"/>
      <c r="H727" s="103"/>
      <c r="I727" s="103"/>
      <c r="J727" s="4"/>
      <c r="K727" s="33"/>
      <c r="L727" s="4"/>
      <c r="M727" s="4"/>
      <c r="N727" s="34"/>
      <c r="O727" s="4"/>
      <c r="P727" s="5"/>
      <c r="Q727" s="35"/>
      <c r="R727" s="4"/>
      <c r="S727" s="4"/>
      <c r="T727" s="103"/>
      <c r="U727" s="103"/>
    </row>
    <row r="728" spans="1:21" ht="15.75" customHeight="1" x14ac:dyDescent="0.2">
      <c r="A728" s="4"/>
      <c r="B728" s="4"/>
      <c r="C728" s="4"/>
      <c r="D728" s="4"/>
      <c r="E728" s="4"/>
      <c r="F728" s="100"/>
      <c r="G728" s="100"/>
      <c r="H728" s="103"/>
      <c r="I728" s="103"/>
      <c r="J728" s="4"/>
      <c r="K728" s="33"/>
      <c r="L728" s="4"/>
      <c r="M728" s="4"/>
      <c r="N728" s="34"/>
      <c r="O728" s="4"/>
      <c r="P728" s="5"/>
      <c r="Q728" s="35"/>
      <c r="R728" s="4"/>
      <c r="S728" s="4"/>
      <c r="T728" s="103"/>
      <c r="U728" s="103"/>
    </row>
    <row r="729" spans="1:21" ht="15.75" customHeight="1" x14ac:dyDescent="0.2">
      <c r="A729" s="4"/>
      <c r="B729" s="4"/>
      <c r="C729" s="4"/>
      <c r="D729" s="4"/>
      <c r="E729" s="4"/>
      <c r="F729" s="100"/>
      <c r="G729" s="100"/>
      <c r="H729" s="103"/>
      <c r="I729" s="103"/>
      <c r="J729" s="4"/>
      <c r="K729" s="33"/>
      <c r="L729" s="4"/>
      <c r="M729" s="4"/>
      <c r="N729" s="34"/>
      <c r="O729" s="4"/>
      <c r="P729" s="5"/>
      <c r="Q729" s="35"/>
      <c r="R729" s="4"/>
      <c r="S729" s="4"/>
      <c r="T729" s="103"/>
      <c r="U729" s="103"/>
    </row>
    <row r="730" spans="1:21" ht="15.75" customHeight="1" x14ac:dyDescent="0.2">
      <c r="A730" s="4"/>
      <c r="B730" s="4"/>
      <c r="C730" s="4"/>
      <c r="D730" s="4"/>
      <c r="E730" s="4"/>
      <c r="F730" s="100"/>
      <c r="G730" s="100"/>
      <c r="H730" s="103"/>
      <c r="I730" s="103"/>
      <c r="J730" s="4"/>
      <c r="K730" s="33"/>
      <c r="L730" s="4"/>
      <c r="M730" s="4"/>
      <c r="N730" s="34"/>
      <c r="O730" s="4"/>
      <c r="P730" s="5"/>
      <c r="Q730" s="35"/>
      <c r="R730" s="4"/>
      <c r="S730" s="4"/>
      <c r="T730" s="103"/>
      <c r="U730" s="103"/>
    </row>
    <row r="731" spans="1:21" ht="15.75" customHeight="1" x14ac:dyDescent="0.2">
      <c r="A731" s="4"/>
      <c r="B731" s="4"/>
      <c r="C731" s="4"/>
      <c r="D731" s="4"/>
      <c r="E731" s="4"/>
      <c r="F731" s="100"/>
      <c r="G731" s="100"/>
      <c r="H731" s="103"/>
      <c r="I731" s="103"/>
      <c r="J731" s="4"/>
      <c r="K731" s="33"/>
      <c r="L731" s="4"/>
      <c r="M731" s="4"/>
      <c r="N731" s="34"/>
      <c r="O731" s="4"/>
      <c r="P731" s="5"/>
      <c r="Q731" s="35"/>
      <c r="R731" s="4"/>
      <c r="S731" s="4"/>
      <c r="T731" s="103"/>
      <c r="U731" s="103"/>
    </row>
    <row r="732" spans="1:21" ht="15.75" customHeight="1" x14ac:dyDescent="0.2">
      <c r="A732" s="4"/>
      <c r="B732" s="4"/>
      <c r="C732" s="4"/>
      <c r="D732" s="4"/>
      <c r="E732" s="4"/>
      <c r="F732" s="100"/>
      <c r="G732" s="100"/>
      <c r="H732" s="103"/>
      <c r="I732" s="103"/>
      <c r="J732" s="4"/>
      <c r="K732" s="33"/>
      <c r="L732" s="4"/>
      <c r="M732" s="4"/>
      <c r="N732" s="34"/>
      <c r="O732" s="4"/>
      <c r="P732" s="5"/>
      <c r="Q732" s="35"/>
      <c r="R732" s="4"/>
      <c r="S732" s="4"/>
      <c r="T732" s="103"/>
      <c r="U732" s="103"/>
    </row>
    <row r="733" spans="1:21" ht="15.75" customHeight="1" x14ac:dyDescent="0.2">
      <c r="A733" s="4"/>
      <c r="B733" s="4"/>
      <c r="C733" s="4"/>
      <c r="D733" s="4"/>
      <c r="E733" s="4"/>
      <c r="F733" s="100"/>
      <c r="G733" s="100"/>
      <c r="H733" s="103"/>
      <c r="I733" s="103"/>
      <c r="J733" s="4"/>
      <c r="K733" s="33"/>
      <c r="L733" s="4"/>
      <c r="M733" s="4"/>
      <c r="N733" s="34"/>
      <c r="O733" s="4"/>
      <c r="P733" s="5"/>
      <c r="Q733" s="35"/>
      <c r="R733" s="4"/>
      <c r="S733" s="4"/>
      <c r="T733" s="103"/>
      <c r="U733" s="103"/>
    </row>
    <row r="734" spans="1:21" ht="15.75" customHeight="1" x14ac:dyDescent="0.2">
      <c r="A734" s="4"/>
      <c r="B734" s="4"/>
      <c r="C734" s="4"/>
      <c r="D734" s="4"/>
      <c r="E734" s="4"/>
      <c r="F734" s="100"/>
      <c r="G734" s="100"/>
      <c r="H734" s="103"/>
      <c r="I734" s="103"/>
      <c r="J734" s="4"/>
      <c r="K734" s="33"/>
      <c r="L734" s="4"/>
      <c r="M734" s="4"/>
      <c r="N734" s="34"/>
      <c r="O734" s="4"/>
      <c r="P734" s="5"/>
      <c r="Q734" s="35"/>
      <c r="R734" s="4"/>
      <c r="S734" s="4"/>
      <c r="T734" s="103"/>
      <c r="U734" s="103"/>
    </row>
    <row r="735" spans="1:21" ht="15.75" customHeight="1" x14ac:dyDescent="0.2">
      <c r="A735" s="4"/>
      <c r="B735" s="4"/>
      <c r="C735" s="4"/>
      <c r="D735" s="4"/>
      <c r="E735" s="4"/>
      <c r="F735" s="100"/>
      <c r="G735" s="100"/>
      <c r="H735" s="103"/>
      <c r="I735" s="103"/>
      <c r="J735" s="4"/>
      <c r="K735" s="33"/>
      <c r="L735" s="4"/>
      <c r="M735" s="4"/>
      <c r="N735" s="34"/>
      <c r="O735" s="4"/>
      <c r="P735" s="5"/>
      <c r="Q735" s="35"/>
      <c r="R735" s="4"/>
      <c r="S735" s="4"/>
      <c r="T735" s="103"/>
      <c r="U735" s="103"/>
    </row>
    <row r="736" spans="1:21" ht="15.75" customHeight="1" x14ac:dyDescent="0.2">
      <c r="A736" s="4"/>
      <c r="B736" s="4"/>
      <c r="C736" s="4"/>
      <c r="D736" s="4"/>
      <c r="E736" s="4"/>
      <c r="F736" s="100"/>
      <c r="G736" s="100"/>
      <c r="H736" s="103"/>
      <c r="I736" s="103"/>
      <c r="J736" s="4"/>
      <c r="K736" s="33"/>
      <c r="L736" s="4"/>
      <c r="M736" s="4"/>
      <c r="N736" s="34"/>
      <c r="O736" s="4"/>
      <c r="P736" s="5"/>
      <c r="Q736" s="35"/>
      <c r="R736" s="4"/>
      <c r="S736" s="4"/>
      <c r="T736" s="103"/>
      <c r="U736" s="103"/>
    </row>
    <row r="737" spans="1:21" ht="15.75" customHeight="1" x14ac:dyDescent="0.2">
      <c r="A737" s="4"/>
      <c r="B737" s="4"/>
      <c r="C737" s="4"/>
      <c r="D737" s="4"/>
      <c r="E737" s="4"/>
      <c r="F737" s="100"/>
      <c r="G737" s="100"/>
      <c r="H737" s="103"/>
      <c r="I737" s="103"/>
      <c r="J737" s="4"/>
      <c r="K737" s="33"/>
      <c r="L737" s="4"/>
      <c r="M737" s="4"/>
      <c r="N737" s="34"/>
      <c r="O737" s="4"/>
      <c r="P737" s="5"/>
      <c r="Q737" s="35"/>
      <c r="R737" s="4"/>
      <c r="S737" s="4"/>
      <c r="T737" s="103"/>
      <c r="U737" s="103"/>
    </row>
    <row r="738" spans="1:21" ht="15.75" customHeight="1" x14ac:dyDescent="0.2">
      <c r="A738" s="4"/>
      <c r="B738" s="4"/>
      <c r="C738" s="4"/>
      <c r="D738" s="4"/>
      <c r="E738" s="4"/>
      <c r="F738" s="100"/>
      <c r="G738" s="100"/>
      <c r="H738" s="103"/>
      <c r="I738" s="103"/>
      <c r="J738" s="4"/>
      <c r="K738" s="33"/>
      <c r="L738" s="4"/>
      <c r="M738" s="4"/>
      <c r="N738" s="34"/>
      <c r="O738" s="4"/>
      <c r="P738" s="5"/>
      <c r="Q738" s="35"/>
      <c r="R738" s="4"/>
      <c r="S738" s="4"/>
      <c r="T738" s="103"/>
      <c r="U738" s="103"/>
    </row>
    <row r="739" spans="1:21" ht="15.75" customHeight="1" x14ac:dyDescent="0.2">
      <c r="A739" s="4"/>
      <c r="B739" s="4"/>
      <c r="C739" s="4"/>
      <c r="D739" s="4"/>
      <c r="E739" s="4"/>
      <c r="F739" s="100"/>
      <c r="G739" s="100"/>
      <c r="H739" s="103"/>
      <c r="I739" s="103"/>
      <c r="J739" s="4"/>
      <c r="K739" s="33"/>
      <c r="L739" s="4"/>
      <c r="M739" s="4"/>
      <c r="N739" s="34"/>
      <c r="O739" s="4"/>
      <c r="P739" s="5"/>
      <c r="Q739" s="35"/>
      <c r="R739" s="4"/>
      <c r="S739" s="4"/>
      <c r="T739" s="103"/>
      <c r="U739" s="103"/>
    </row>
    <row r="740" spans="1:21" ht="15.75" customHeight="1" x14ac:dyDescent="0.2">
      <c r="A740" s="4"/>
      <c r="B740" s="4"/>
      <c r="C740" s="4"/>
      <c r="D740" s="4"/>
      <c r="E740" s="4"/>
      <c r="F740" s="100"/>
      <c r="G740" s="100"/>
      <c r="H740" s="103"/>
      <c r="I740" s="103"/>
      <c r="J740" s="4"/>
      <c r="K740" s="33"/>
      <c r="L740" s="4"/>
      <c r="M740" s="4"/>
      <c r="N740" s="34"/>
      <c r="O740" s="4"/>
      <c r="P740" s="5"/>
      <c r="Q740" s="35"/>
      <c r="R740" s="4"/>
      <c r="S740" s="4"/>
      <c r="T740" s="103"/>
      <c r="U740" s="103"/>
    </row>
    <row r="741" spans="1:21" ht="15.75" customHeight="1" x14ac:dyDescent="0.2">
      <c r="A741" s="4"/>
      <c r="B741" s="4"/>
      <c r="C741" s="4"/>
      <c r="D741" s="4"/>
      <c r="E741" s="4"/>
      <c r="F741" s="100"/>
      <c r="G741" s="100"/>
      <c r="H741" s="103"/>
      <c r="I741" s="103"/>
      <c r="J741" s="4"/>
      <c r="K741" s="33"/>
      <c r="L741" s="4"/>
      <c r="M741" s="4"/>
      <c r="N741" s="34"/>
      <c r="O741" s="4"/>
      <c r="P741" s="5"/>
      <c r="Q741" s="35"/>
      <c r="R741" s="4"/>
      <c r="S741" s="4"/>
      <c r="T741" s="103"/>
      <c r="U741" s="103"/>
    </row>
    <row r="742" spans="1:21" ht="15.75" customHeight="1" x14ac:dyDescent="0.2">
      <c r="A742" s="4"/>
      <c r="B742" s="4"/>
      <c r="C742" s="4"/>
      <c r="D742" s="4"/>
      <c r="E742" s="4"/>
      <c r="F742" s="100"/>
      <c r="G742" s="100"/>
      <c r="H742" s="103"/>
      <c r="I742" s="103"/>
      <c r="J742" s="4"/>
      <c r="K742" s="33"/>
      <c r="L742" s="4"/>
      <c r="M742" s="4"/>
      <c r="N742" s="34"/>
      <c r="O742" s="4"/>
      <c r="P742" s="5"/>
      <c r="Q742" s="35"/>
      <c r="R742" s="4"/>
      <c r="S742" s="4"/>
      <c r="T742" s="103"/>
      <c r="U742" s="103"/>
    </row>
    <row r="743" spans="1:21" ht="15.75" customHeight="1" x14ac:dyDescent="0.2">
      <c r="A743" s="4"/>
      <c r="B743" s="4"/>
      <c r="C743" s="4"/>
      <c r="D743" s="4"/>
      <c r="E743" s="4"/>
      <c r="F743" s="100"/>
      <c r="G743" s="100"/>
      <c r="H743" s="103"/>
      <c r="I743" s="103"/>
      <c r="J743" s="4"/>
      <c r="K743" s="33"/>
      <c r="L743" s="4"/>
      <c r="M743" s="4"/>
      <c r="N743" s="34"/>
      <c r="O743" s="4"/>
      <c r="P743" s="5"/>
      <c r="Q743" s="35"/>
      <c r="R743" s="4"/>
      <c r="S743" s="4"/>
      <c r="T743" s="103"/>
      <c r="U743" s="103"/>
    </row>
    <row r="744" spans="1:21" ht="15.75" customHeight="1" x14ac:dyDescent="0.2">
      <c r="A744" s="4"/>
      <c r="B744" s="4"/>
      <c r="C744" s="4"/>
      <c r="D744" s="4"/>
      <c r="E744" s="4"/>
      <c r="F744" s="100"/>
      <c r="G744" s="100"/>
      <c r="H744" s="103"/>
      <c r="I744" s="103"/>
      <c r="J744" s="4"/>
      <c r="K744" s="33"/>
      <c r="L744" s="4"/>
      <c r="M744" s="4"/>
      <c r="N744" s="34"/>
      <c r="O744" s="4"/>
      <c r="P744" s="5"/>
      <c r="Q744" s="35"/>
      <c r="R744" s="4"/>
      <c r="S744" s="4"/>
      <c r="T744" s="103"/>
      <c r="U744" s="103"/>
    </row>
    <row r="745" spans="1:21" ht="15.75" customHeight="1" x14ac:dyDescent="0.2">
      <c r="A745" s="4"/>
      <c r="B745" s="4"/>
      <c r="C745" s="4"/>
      <c r="D745" s="4"/>
      <c r="E745" s="4"/>
      <c r="F745" s="100"/>
      <c r="G745" s="100"/>
      <c r="H745" s="103"/>
      <c r="I745" s="103"/>
      <c r="J745" s="4"/>
      <c r="K745" s="33"/>
      <c r="L745" s="4"/>
      <c r="M745" s="4"/>
      <c r="N745" s="34"/>
      <c r="O745" s="4"/>
      <c r="P745" s="5"/>
      <c r="Q745" s="35"/>
      <c r="R745" s="4"/>
      <c r="S745" s="4"/>
      <c r="T745" s="103"/>
      <c r="U745" s="103"/>
    </row>
    <row r="746" spans="1:21" ht="15.75" customHeight="1" x14ac:dyDescent="0.2">
      <c r="A746" s="4"/>
      <c r="B746" s="4"/>
      <c r="C746" s="4"/>
      <c r="D746" s="4"/>
      <c r="E746" s="4"/>
      <c r="F746" s="100"/>
      <c r="G746" s="100"/>
      <c r="H746" s="103"/>
      <c r="I746" s="103"/>
      <c r="J746" s="4"/>
      <c r="K746" s="33"/>
      <c r="L746" s="4"/>
      <c r="M746" s="4"/>
      <c r="N746" s="34"/>
      <c r="O746" s="4"/>
      <c r="P746" s="5"/>
      <c r="Q746" s="35"/>
      <c r="R746" s="4"/>
      <c r="S746" s="4"/>
      <c r="T746" s="103"/>
      <c r="U746" s="103"/>
    </row>
    <row r="747" spans="1:21" ht="15.75" customHeight="1" x14ac:dyDescent="0.2">
      <c r="A747" s="4"/>
      <c r="B747" s="4"/>
      <c r="C747" s="4"/>
      <c r="D747" s="4"/>
      <c r="E747" s="4"/>
      <c r="F747" s="100"/>
      <c r="G747" s="100"/>
      <c r="H747" s="103"/>
      <c r="I747" s="103"/>
      <c r="J747" s="4"/>
      <c r="K747" s="33"/>
      <c r="L747" s="4"/>
      <c r="M747" s="4"/>
      <c r="N747" s="34"/>
      <c r="O747" s="4"/>
      <c r="P747" s="5"/>
      <c r="Q747" s="35"/>
      <c r="R747" s="4"/>
      <c r="S747" s="4"/>
      <c r="T747" s="103"/>
      <c r="U747" s="103"/>
    </row>
    <row r="748" spans="1:21" ht="15.75" customHeight="1" x14ac:dyDescent="0.2">
      <c r="A748" s="4"/>
      <c r="B748" s="4"/>
      <c r="C748" s="4"/>
      <c r="D748" s="4"/>
      <c r="E748" s="4"/>
      <c r="F748" s="100"/>
      <c r="G748" s="100"/>
      <c r="H748" s="103"/>
      <c r="I748" s="103"/>
      <c r="J748" s="4"/>
      <c r="K748" s="33"/>
      <c r="L748" s="4"/>
      <c r="M748" s="4"/>
      <c r="N748" s="34"/>
      <c r="O748" s="4"/>
      <c r="P748" s="5"/>
      <c r="Q748" s="35"/>
      <c r="R748" s="4"/>
      <c r="S748" s="4"/>
      <c r="T748" s="103"/>
      <c r="U748" s="103"/>
    </row>
    <row r="749" spans="1:21" ht="15.75" customHeight="1" x14ac:dyDescent="0.2">
      <c r="A749" s="4"/>
      <c r="B749" s="4"/>
      <c r="C749" s="4"/>
      <c r="D749" s="4"/>
      <c r="E749" s="4"/>
      <c r="F749" s="100"/>
      <c r="G749" s="100"/>
      <c r="H749" s="103"/>
      <c r="I749" s="103"/>
      <c r="J749" s="4"/>
      <c r="K749" s="33"/>
      <c r="L749" s="4"/>
      <c r="M749" s="4"/>
      <c r="N749" s="34"/>
      <c r="O749" s="4"/>
      <c r="P749" s="5"/>
      <c r="Q749" s="35"/>
      <c r="R749" s="4"/>
      <c r="S749" s="4"/>
      <c r="T749" s="103"/>
      <c r="U749" s="103"/>
    </row>
    <row r="750" spans="1:21" ht="15.75" customHeight="1" x14ac:dyDescent="0.2">
      <c r="A750" s="4"/>
      <c r="B750" s="4"/>
      <c r="C750" s="4"/>
      <c r="D750" s="4"/>
      <c r="E750" s="4"/>
      <c r="F750" s="100"/>
      <c r="G750" s="100"/>
      <c r="H750" s="103"/>
      <c r="I750" s="103"/>
      <c r="J750" s="4"/>
      <c r="K750" s="33"/>
      <c r="L750" s="4"/>
      <c r="M750" s="4"/>
      <c r="N750" s="34"/>
      <c r="O750" s="4"/>
      <c r="P750" s="5"/>
      <c r="Q750" s="35"/>
      <c r="R750" s="4"/>
      <c r="S750" s="4"/>
      <c r="T750" s="103"/>
      <c r="U750" s="103"/>
    </row>
    <row r="751" spans="1:21" ht="15.75" customHeight="1" x14ac:dyDescent="0.2">
      <c r="A751" s="4"/>
      <c r="B751" s="4"/>
      <c r="C751" s="4"/>
      <c r="D751" s="4"/>
      <c r="E751" s="4"/>
      <c r="F751" s="100"/>
      <c r="G751" s="100"/>
      <c r="H751" s="103"/>
      <c r="I751" s="103"/>
      <c r="J751" s="4"/>
      <c r="K751" s="33"/>
      <c r="L751" s="4"/>
      <c r="M751" s="4"/>
      <c r="N751" s="34"/>
      <c r="O751" s="4"/>
      <c r="P751" s="5"/>
      <c r="Q751" s="35"/>
      <c r="R751" s="4"/>
      <c r="S751" s="4"/>
      <c r="T751" s="103"/>
      <c r="U751" s="103"/>
    </row>
    <row r="752" spans="1:21" ht="15.75" customHeight="1" x14ac:dyDescent="0.2">
      <c r="A752" s="4"/>
      <c r="B752" s="4"/>
      <c r="C752" s="4"/>
      <c r="D752" s="4"/>
      <c r="E752" s="4"/>
      <c r="F752" s="100"/>
      <c r="G752" s="100"/>
      <c r="H752" s="103"/>
      <c r="I752" s="103"/>
      <c r="J752" s="4"/>
      <c r="K752" s="33"/>
      <c r="L752" s="4"/>
      <c r="M752" s="4"/>
      <c r="N752" s="34"/>
      <c r="O752" s="4"/>
      <c r="P752" s="5"/>
      <c r="Q752" s="35"/>
      <c r="R752" s="4"/>
      <c r="S752" s="4"/>
      <c r="T752" s="103"/>
      <c r="U752" s="103"/>
    </row>
    <row r="753" spans="1:21" ht="15.75" customHeight="1" x14ac:dyDescent="0.2">
      <c r="A753" s="4"/>
      <c r="B753" s="4"/>
      <c r="C753" s="4"/>
      <c r="D753" s="4"/>
      <c r="E753" s="4"/>
      <c r="F753" s="100"/>
      <c r="G753" s="100"/>
      <c r="H753" s="103"/>
      <c r="I753" s="103"/>
      <c r="J753" s="4"/>
      <c r="K753" s="33"/>
      <c r="L753" s="4"/>
      <c r="M753" s="4"/>
      <c r="N753" s="34"/>
      <c r="O753" s="4"/>
      <c r="P753" s="5"/>
      <c r="Q753" s="35"/>
      <c r="R753" s="4"/>
      <c r="S753" s="4"/>
      <c r="T753" s="103"/>
      <c r="U753" s="103"/>
    </row>
    <row r="754" spans="1:21" ht="15.75" customHeight="1" x14ac:dyDescent="0.2">
      <c r="A754" s="4"/>
      <c r="B754" s="4"/>
      <c r="C754" s="4"/>
      <c r="D754" s="4"/>
      <c r="E754" s="4"/>
      <c r="F754" s="100"/>
      <c r="G754" s="100"/>
      <c r="H754" s="103"/>
      <c r="I754" s="103"/>
      <c r="J754" s="4"/>
      <c r="K754" s="33"/>
      <c r="L754" s="4"/>
      <c r="M754" s="4"/>
      <c r="N754" s="34"/>
      <c r="O754" s="4"/>
      <c r="P754" s="5"/>
      <c r="Q754" s="35"/>
      <c r="R754" s="4"/>
      <c r="S754" s="4"/>
      <c r="T754" s="103"/>
      <c r="U754" s="103"/>
    </row>
    <row r="755" spans="1:21" ht="15.75" customHeight="1" x14ac:dyDescent="0.2">
      <c r="A755" s="4"/>
      <c r="B755" s="4"/>
      <c r="C755" s="4"/>
      <c r="D755" s="4"/>
      <c r="E755" s="4"/>
      <c r="F755" s="100"/>
      <c r="G755" s="100"/>
      <c r="H755" s="103"/>
      <c r="I755" s="103"/>
      <c r="J755" s="4"/>
      <c r="K755" s="33"/>
      <c r="L755" s="4"/>
      <c r="M755" s="4"/>
      <c r="N755" s="34"/>
      <c r="O755" s="4"/>
      <c r="P755" s="5"/>
      <c r="Q755" s="35"/>
      <c r="R755" s="4"/>
      <c r="S755" s="4"/>
      <c r="T755" s="103"/>
      <c r="U755" s="103"/>
    </row>
    <row r="756" spans="1:21" ht="15.75" customHeight="1" x14ac:dyDescent="0.2">
      <c r="A756" s="4"/>
      <c r="B756" s="4"/>
      <c r="C756" s="4"/>
      <c r="D756" s="4"/>
      <c r="E756" s="4"/>
      <c r="F756" s="100"/>
      <c r="G756" s="100"/>
      <c r="H756" s="103"/>
      <c r="I756" s="103"/>
      <c r="J756" s="4"/>
      <c r="K756" s="33"/>
      <c r="L756" s="4"/>
      <c r="M756" s="4"/>
      <c r="N756" s="34"/>
      <c r="O756" s="4"/>
      <c r="P756" s="5"/>
      <c r="Q756" s="35"/>
      <c r="R756" s="4"/>
      <c r="S756" s="4"/>
      <c r="T756" s="103"/>
      <c r="U756" s="103"/>
    </row>
    <row r="757" spans="1:21" ht="15.75" customHeight="1" x14ac:dyDescent="0.2">
      <c r="A757" s="4"/>
      <c r="B757" s="4"/>
      <c r="C757" s="4"/>
      <c r="D757" s="4"/>
      <c r="E757" s="4"/>
      <c r="F757" s="100"/>
      <c r="G757" s="100"/>
      <c r="H757" s="103"/>
      <c r="I757" s="103"/>
      <c r="J757" s="4"/>
      <c r="K757" s="33"/>
      <c r="L757" s="4"/>
      <c r="M757" s="4"/>
      <c r="N757" s="34"/>
      <c r="O757" s="4"/>
      <c r="P757" s="5"/>
      <c r="Q757" s="35"/>
      <c r="R757" s="4"/>
      <c r="S757" s="4"/>
      <c r="T757" s="103"/>
      <c r="U757" s="103"/>
    </row>
    <row r="758" spans="1:21" ht="15.75" customHeight="1" x14ac:dyDescent="0.2">
      <c r="A758" s="4"/>
      <c r="B758" s="4"/>
      <c r="C758" s="4"/>
      <c r="D758" s="4"/>
      <c r="E758" s="4"/>
      <c r="F758" s="100"/>
      <c r="G758" s="100"/>
      <c r="H758" s="103"/>
      <c r="I758" s="103"/>
      <c r="J758" s="4"/>
      <c r="K758" s="33"/>
      <c r="L758" s="4"/>
      <c r="M758" s="4"/>
      <c r="N758" s="34"/>
      <c r="O758" s="4"/>
      <c r="P758" s="5"/>
      <c r="Q758" s="35"/>
      <c r="R758" s="4"/>
      <c r="S758" s="4"/>
      <c r="T758" s="103"/>
      <c r="U758" s="103"/>
    </row>
    <row r="759" spans="1:21" ht="15.75" customHeight="1" x14ac:dyDescent="0.2">
      <c r="A759" s="4"/>
      <c r="B759" s="4"/>
      <c r="C759" s="4"/>
      <c r="D759" s="4"/>
      <c r="E759" s="4"/>
      <c r="F759" s="100"/>
      <c r="G759" s="100"/>
      <c r="H759" s="103"/>
      <c r="I759" s="103"/>
      <c r="J759" s="4"/>
      <c r="K759" s="33"/>
      <c r="L759" s="4"/>
      <c r="M759" s="4"/>
      <c r="N759" s="34"/>
      <c r="O759" s="4"/>
      <c r="P759" s="5"/>
      <c r="Q759" s="35"/>
      <c r="R759" s="4"/>
      <c r="S759" s="4"/>
      <c r="T759" s="103"/>
      <c r="U759" s="103"/>
    </row>
    <row r="760" spans="1:21" ht="15.75" customHeight="1" x14ac:dyDescent="0.2">
      <c r="A760" s="4"/>
      <c r="B760" s="4"/>
      <c r="C760" s="4"/>
      <c r="D760" s="4"/>
      <c r="E760" s="4"/>
      <c r="F760" s="100"/>
      <c r="G760" s="100"/>
      <c r="H760" s="103"/>
      <c r="I760" s="103"/>
      <c r="J760" s="4"/>
      <c r="K760" s="33"/>
      <c r="L760" s="4"/>
      <c r="M760" s="4"/>
      <c r="N760" s="34"/>
      <c r="O760" s="4"/>
      <c r="P760" s="5"/>
      <c r="Q760" s="35"/>
      <c r="R760" s="4"/>
      <c r="S760" s="4"/>
      <c r="T760" s="103"/>
      <c r="U760" s="103"/>
    </row>
    <row r="761" spans="1:21" ht="15.75" customHeight="1" x14ac:dyDescent="0.2">
      <c r="A761" s="4"/>
      <c r="B761" s="4"/>
      <c r="C761" s="4"/>
      <c r="D761" s="4"/>
      <c r="E761" s="4"/>
      <c r="F761" s="100"/>
      <c r="G761" s="100"/>
      <c r="H761" s="103"/>
      <c r="I761" s="103"/>
      <c r="J761" s="4"/>
      <c r="K761" s="33"/>
      <c r="L761" s="4"/>
      <c r="M761" s="4"/>
      <c r="N761" s="34"/>
      <c r="O761" s="4"/>
      <c r="P761" s="5"/>
      <c r="Q761" s="35"/>
      <c r="R761" s="4"/>
      <c r="S761" s="4"/>
      <c r="T761" s="103"/>
      <c r="U761" s="103"/>
    </row>
    <row r="762" spans="1:21" ht="15.75" customHeight="1" x14ac:dyDescent="0.2">
      <c r="A762" s="4"/>
      <c r="B762" s="4"/>
      <c r="C762" s="4"/>
      <c r="D762" s="4"/>
      <c r="E762" s="4"/>
      <c r="F762" s="100"/>
      <c r="G762" s="100"/>
      <c r="H762" s="103"/>
      <c r="I762" s="103"/>
      <c r="J762" s="4"/>
      <c r="K762" s="33"/>
      <c r="L762" s="4"/>
      <c r="M762" s="4"/>
      <c r="N762" s="34"/>
      <c r="O762" s="4"/>
      <c r="P762" s="5"/>
      <c r="Q762" s="35"/>
      <c r="R762" s="4"/>
      <c r="S762" s="4"/>
      <c r="T762" s="103"/>
      <c r="U762" s="103"/>
    </row>
    <row r="763" spans="1:21" ht="15.75" customHeight="1" x14ac:dyDescent="0.2">
      <c r="A763" s="4"/>
      <c r="B763" s="4"/>
      <c r="C763" s="4"/>
      <c r="D763" s="4"/>
      <c r="E763" s="4"/>
      <c r="F763" s="100"/>
      <c r="G763" s="100"/>
      <c r="H763" s="103"/>
      <c r="I763" s="103"/>
      <c r="J763" s="4"/>
      <c r="K763" s="33"/>
      <c r="L763" s="4"/>
      <c r="M763" s="4"/>
      <c r="N763" s="34"/>
      <c r="O763" s="4"/>
      <c r="P763" s="5"/>
      <c r="Q763" s="35"/>
      <c r="R763" s="4"/>
      <c r="S763" s="4"/>
      <c r="T763" s="103"/>
      <c r="U763" s="103"/>
    </row>
    <row r="764" spans="1:21" ht="15.75" customHeight="1" x14ac:dyDescent="0.2">
      <c r="A764" s="4"/>
      <c r="B764" s="4"/>
      <c r="C764" s="4"/>
      <c r="D764" s="4"/>
      <c r="E764" s="4"/>
      <c r="F764" s="100"/>
      <c r="G764" s="100"/>
      <c r="H764" s="103"/>
      <c r="I764" s="103"/>
      <c r="J764" s="4"/>
      <c r="K764" s="33"/>
      <c r="L764" s="4"/>
      <c r="M764" s="4"/>
      <c r="N764" s="34"/>
      <c r="O764" s="4"/>
      <c r="P764" s="5"/>
      <c r="Q764" s="35"/>
      <c r="R764" s="4"/>
      <c r="S764" s="4"/>
      <c r="T764" s="103"/>
      <c r="U764" s="103"/>
    </row>
    <row r="765" spans="1:21" ht="15.75" customHeight="1" x14ac:dyDescent="0.2">
      <c r="A765" s="4"/>
      <c r="B765" s="4"/>
      <c r="C765" s="4"/>
      <c r="D765" s="4"/>
      <c r="E765" s="4"/>
      <c r="F765" s="100"/>
      <c r="G765" s="100"/>
      <c r="H765" s="103"/>
      <c r="I765" s="103"/>
      <c r="J765" s="4"/>
      <c r="K765" s="33"/>
      <c r="L765" s="4"/>
      <c r="M765" s="4"/>
      <c r="N765" s="34"/>
      <c r="O765" s="4"/>
      <c r="P765" s="5"/>
      <c r="Q765" s="35"/>
      <c r="R765" s="4"/>
      <c r="S765" s="4"/>
      <c r="T765" s="103"/>
      <c r="U765" s="103"/>
    </row>
    <row r="766" spans="1:21" ht="15.75" customHeight="1" x14ac:dyDescent="0.2">
      <c r="A766" s="4"/>
      <c r="B766" s="4"/>
      <c r="C766" s="4"/>
      <c r="D766" s="4"/>
      <c r="E766" s="4"/>
      <c r="F766" s="100"/>
      <c r="G766" s="100"/>
      <c r="H766" s="103"/>
      <c r="I766" s="103"/>
      <c r="J766" s="4"/>
      <c r="K766" s="33"/>
      <c r="L766" s="4"/>
      <c r="M766" s="4"/>
      <c r="N766" s="34"/>
      <c r="O766" s="4"/>
      <c r="P766" s="5"/>
      <c r="Q766" s="35"/>
      <c r="R766" s="4"/>
      <c r="S766" s="4"/>
      <c r="T766" s="103"/>
      <c r="U766" s="103"/>
    </row>
    <row r="767" spans="1:21" ht="15.75" customHeight="1" x14ac:dyDescent="0.2">
      <c r="A767" s="4"/>
      <c r="B767" s="4"/>
      <c r="C767" s="4"/>
      <c r="D767" s="4"/>
      <c r="E767" s="4"/>
      <c r="F767" s="100"/>
      <c r="G767" s="100"/>
      <c r="H767" s="103"/>
      <c r="I767" s="103"/>
      <c r="J767" s="4"/>
      <c r="K767" s="33"/>
      <c r="L767" s="4"/>
      <c r="M767" s="4"/>
      <c r="N767" s="34"/>
      <c r="O767" s="4"/>
      <c r="P767" s="5"/>
      <c r="Q767" s="35"/>
      <c r="R767" s="4"/>
      <c r="S767" s="4"/>
      <c r="T767" s="103"/>
      <c r="U767" s="103"/>
    </row>
    <row r="768" spans="1:21" ht="15.75" customHeight="1" x14ac:dyDescent="0.2">
      <c r="A768" s="4"/>
      <c r="B768" s="4"/>
      <c r="C768" s="4"/>
      <c r="D768" s="4"/>
      <c r="E768" s="4"/>
      <c r="F768" s="100"/>
      <c r="G768" s="100"/>
      <c r="H768" s="103"/>
      <c r="I768" s="103"/>
      <c r="J768" s="4"/>
      <c r="K768" s="33"/>
      <c r="L768" s="4"/>
      <c r="M768" s="4"/>
      <c r="N768" s="34"/>
      <c r="O768" s="4"/>
      <c r="P768" s="5"/>
      <c r="Q768" s="35"/>
      <c r="R768" s="4"/>
      <c r="S768" s="4"/>
      <c r="T768" s="103"/>
      <c r="U768" s="103"/>
    </row>
    <row r="769" spans="1:21" ht="15.75" customHeight="1" x14ac:dyDescent="0.2">
      <c r="A769" s="4"/>
      <c r="B769" s="4"/>
      <c r="C769" s="4"/>
      <c r="D769" s="4"/>
      <c r="E769" s="4"/>
      <c r="F769" s="100"/>
      <c r="G769" s="100"/>
      <c r="H769" s="103"/>
      <c r="I769" s="103"/>
      <c r="J769" s="4"/>
      <c r="K769" s="33"/>
      <c r="L769" s="4"/>
      <c r="M769" s="4"/>
      <c r="N769" s="34"/>
      <c r="O769" s="4"/>
      <c r="P769" s="5"/>
      <c r="Q769" s="35"/>
      <c r="R769" s="4"/>
      <c r="S769" s="4"/>
      <c r="T769" s="103"/>
      <c r="U769" s="103"/>
    </row>
    <row r="770" spans="1:21" ht="15.75" customHeight="1" x14ac:dyDescent="0.2">
      <c r="A770" s="4"/>
      <c r="B770" s="4"/>
      <c r="C770" s="4"/>
      <c r="D770" s="4"/>
      <c r="E770" s="4"/>
      <c r="F770" s="100"/>
      <c r="G770" s="100"/>
      <c r="H770" s="103"/>
      <c r="I770" s="103"/>
      <c r="J770" s="4"/>
      <c r="K770" s="33"/>
      <c r="L770" s="4"/>
      <c r="M770" s="4"/>
      <c r="N770" s="34"/>
      <c r="O770" s="4"/>
      <c r="P770" s="5"/>
      <c r="Q770" s="35"/>
      <c r="R770" s="4"/>
      <c r="S770" s="4"/>
      <c r="T770" s="103"/>
      <c r="U770" s="103"/>
    </row>
    <row r="771" spans="1:21" ht="15.75" customHeight="1" x14ac:dyDescent="0.2">
      <c r="A771" s="4"/>
      <c r="B771" s="4"/>
      <c r="C771" s="4"/>
      <c r="D771" s="4"/>
      <c r="E771" s="4"/>
      <c r="F771" s="100"/>
      <c r="G771" s="100"/>
      <c r="H771" s="103"/>
      <c r="I771" s="103"/>
      <c r="J771" s="4"/>
      <c r="K771" s="33"/>
      <c r="L771" s="4"/>
      <c r="M771" s="4"/>
      <c r="N771" s="34"/>
      <c r="O771" s="4"/>
      <c r="P771" s="5"/>
      <c r="Q771" s="35"/>
      <c r="R771" s="4"/>
      <c r="S771" s="4"/>
      <c r="T771" s="103"/>
      <c r="U771" s="103"/>
    </row>
    <row r="772" spans="1:21" ht="15.75" customHeight="1" x14ac:dyDescent="0.2">
      <c r="A772" s="4"/>
      <c r="B772" s="4"/>
      <c r="C772" s="4"/>
      <c r="D772" s="4"/>
      <c r="E772" s="4"/>
      <c r="F772" s="100"/>
      <c r="G772" s="100"/>
      <c r="H772" s="103"/>
      <c r="I772" s="103"/>
      <c r="J772" s="4"/>
      <c r="K772" s="33"/>
      <c r="L772" s="4"/>
      <c r="M772" s="4"/>
      <c r="N772" s="34"/>
      <c r="O772" s="4"/>
      <c r="P772" s="5"/>
      <c r="Q772" s="35"/>
      <c r="R772" s="4"/>
      <c r="S772" s="4"/>
      <c r="T772" s="103"/>
      <c r="U772" s="103"/>
    </row>
    <row r="773" spans="1:21" ht="15.75" customHeight="1" x14ac:dyDescent="0.2">
      <c r="A773" s="4"/>
      <c r="B773" s="4"/>
      <c r="C773" s="4"/>
      <c r="D773" s="4"/>
      <c r="E773" s="4"/>
      <c r="F773" s="100"/>
      <c r="G773" s="100"/>
      <c r="H773" s="103"/>
      <c r="I773" s="103"/>
      <c r="J773" s="4"/>
      <c r="K773" s="33"/>
      <c r="L773" s="4"/>
      <c r="M773" s="4"/>
      <c r="N773" s="34"/>
      <c r="O773" s="4"/>
      <c r="P773" s="5"/>
      <c r="Q773" s="35"/>
      <c r="R773" s="4"/>
      <c r="S773" s="4"/>
      <c r="T773" s="103"/>
      <c r="U773" s="103"/>
    </row>
    <row r="774" spans="1:21" ht="15.75" customHeight="1" x14ac:dyDescent="0.2">
      <c r="A774" s="4"/>
      <c r="B774" s="4"/>
      <c r="C774" s="4"/>
      <c r="D774" s="4"/>
      <c r="E774" s="4"/>
      <c r="F774" s="100"/>
      <c r="G774" s="100"/>
      <c r="H774" s="103"/>
      <c r="I774" s="103"/>
      <c r="J774" s="4"/>
      <c r="K774" s="33"/>
      <c r="L774" s="4"/>
      <c r="M774" s="4"/>
      <c r="N774" s="34"/>
      <c r="O774" s="4"/>
      <c r="P774" s="5"/>
      <c r="Q774" s="35"/>
      <c r="R774" s="4"/>
      <c r="S774" s="4"/>
      <c r="T774" s="103"/>
      <c r="U774" s="103"/>
    </row>
    <row r="775" spans="1:21" ht="15.75" customHeight="1" x14ac:dyDescent="0.2">
      <c r="A775" s="4"/>
      <c r="B775" s="4"/>
      <c r="C775" s="4"/>
      <c r="D775" s="4"/>
      <c r="E775" s="4"/>
      <c r="F775" s="100"/>
      <c r="G775" s="100"/>
      <c r="H775" s="103"/>
      <c r="I775" s="103"/>
      <c r="J775" s="4"/>
      <c r="K775" s="33"/>
      <c r="L775" s="4"/>
      <c r="M775" s="4"/>
      <c r="N775" s="34"/>
      <c r="O775" s="4"/>
      <c r="P775" s="5"/>
      <c r="Q775" s="35"/>
      <c r="R775" s="4"/>
      <c r="S775" s="4"/>
      <c r="T775" s="103"/>
      <c r="U775" s="103"/>
    </row>
    <row r="776" spans="1:21" ht="15.75" customHeight="1" x14ac:dyDescent="0.2">
      <c r="A776" s="4"/>
      <c r="B776" s="4"/>
      <c r="C776" s="4"/>
      <c r="D776" s="4"/>
      <c r="E776" s="4"/>
      <c r="F776" s="100"/>
      <c r="G776" s="100"/>
      <c r="H776" s="103"/>
      <c r="I776" s="103"/>
      <c r="J776" s="4"/>
      <c r="K776" s="33"/>
      <c r="L776" s="4"/>
      <c r="M776" s="4"/>
      <c r="N776" s="34"/>
      <c r="O776" s="4"/>
      <c r="P776" s="5"/>
      <c r="Q776" s="35"/>
      <c r="R776" s="4"/>
      <c r="S776" s="4"/>
      <c r="T776" s="103"/>
      <c r="U776" s="103"/>
    </row>
    <row r="777" spans="1:21" ht="15.75" customHeight="1" x14ac:dyDescent="0.2">
      <c r="A777" s="4"/>
      <c r="B777" s="4"/>
      <c r="C777" s="4"/>
      <c r="D777" s="4"/>
      <c r="E777" s="4"/>
      <c r="F777" s="100"/>
      <c r="G777" s="100"/>
      <c r="H777" s="103"/>
      <c r="I777" s="103"/>
      <c r="J777" s="4"/>
      <c r="K777" s="33"/>
      <c r="L777" s="4"/>
      <c r="M777" s="4"/>
      <c r="N777" s="34"/>
      <c r="O777" s="4"/>
      <c r="P777" s="5"/>
      <c r="Q777" s="35"/>
      <c r="R777" s="4"/>
      <c r="S777" s="4"/>
      <c r="T777" s="103"/>
      <c r="U777" s="103"/>
    </row>
    <row r="778" spans="1:21" ht="15.75" customHeight="1" x14ac:dyDescent="0.2">
      <c r="A778" s="4"/>
      <c r="B778" s="4"/>
      <c r="C778" s="4"/>
      <c r="D778" s="4"/>
      <c r="E778" s="4"/>
      <c r="F778" s="100"/>
      <c r="G778" s="100"/>
      <c r="H778" s="103"/>
      <c r="I778" s="103"/>
      <c r="J778" s="4"/>
      <c r="K778" s="33"/>
      <c r="L778" s="4"/>
      <c r="M778" s="4"/>
      <c r="N778" s="34"/>
      <c r="O778" s="4"/>
      <c r="P778" s="5"/>
      <c r="Q778" s="35"/>
      <c r="R778" s="4"/>
      <c r="S778" s="4"/>
      <c r="T778" s="103"/>
      <c r="U778" s="103"/>
    </row>
    <row r="779" spans="1:21" ht="15.75" customHeight="1" x14ac:dyDescent="0.2">
      <c r="A779" s="4"/>
      <c r="B779" s="4"/>
      <c r="C779" s="4"/>
      <c r="D779" s="4"/>
      <c r="E779" s="4"/>
      <c r="F779" s="100"/>
      <c r="G779" s="100"/>
      <c r="H779" s="103"/>
      <c r="I779" s="103"/>
      <c r="J779" s="4"/>
      <c r="K779" s="33"/>
      <c r="L779" s="4"/>
      <c r="M779" s="4"/>
      <c r="N779" s="34"/>
      <c r="O779" s="4"/>
      <c r="P779" s="5"/>
      <c r="Q779" s="35"/>
      <c r="R779" s="4"/>
      <c r="S779" s="4"/>
      <c r="T779" s="103"/>
      <c r="U779" s="103"/>
    </row>
    <row r="780" spans="1:21" ht="15.75" customHeight="1" x14ac:dyDescent="0.2">
      <c r="A780" s="4"/>
      <c r="B780" s="4"/>
      <c r="C780" s="4"/>
      <c r="D780" s="4"/>
      <c r="E780" s="4"/>
      <c r="F780" s="100"/>
      <c r="G780" s="100"/>
      <c r="H780" s="103"/>
      <c r="I780" s="103"/>
      <c r="J780" s="4"/>
      <c r="K780" s="33"/>
      <c r="L780" s="4"/>
      <c r="M780" s="4"/>
      <c r="N780" s="34"/>
      <c r="O780" s="4"/>
      <c r="P780" s="5"/>
      <c r="Q780" s="35"/>
      <c r="R780" s="4"/>
      <c r="S780" s="4"/>
      <c r="T780" s="103"/>
      <c r="U780" s="103"/>
    </row>
    <row r="781" spans="1:21" ht="15.75" customHeight="1" x14ac:dyDescent="0.2">
      <c r="A781" s="4"/>
      <c r="B781" s="4"/>
      <c r="C781" s="4"/>
      <c r="D781" s="4"/>
      <c r="E781" s="4"/>
      <c r="F781" s="100"/>
      <c r="G781" s="100"/>
      <c r="H781" s="103"/>
      <c r="I781" s="103"/>
      <c r="J781" s="4"/>
      <c r="K781" s="33"/>
      <c r="L781" s="4"/>
      <c r="M781" s="4"/>
      <c r="N781" s="34"/>
      <c r="O781" s="4"/>
      <c r="P781" s="5"/>
      <c r="Q781" s="35"/>
      <c r="R781" s="4"/>
      <c r="S781" s="4"/>
      <c r="T781" s="103"/>
      <c r="U781" s="103"/>
    </row>
    <row r="782" spans="1:21" ht="15.75" customHeight="1" x14ac:dyDescent="0.2">
      <c r="A782" s="4"/>
      <c r="B782" s="4"/>
      <c r="C782" s="4"/>
      <c r="D782" s="4"/>
      <c r="E782" s="4"/>
      <c r="F782" s="100"/>
      <c r="G782" s="100"/>
      <c r="H782" s="103"/>
      <c r="I782" s="103"/>
      <c r="J782" s="4"/>
      <c r="K782" s="33"/>
      <c r="L782" s="4"/>
      <c r="M782" s="4"/>
      <c r="N782" s="34"/>
      <c r="O782" s="4"/>
      <c r="P782" s="5"/>
      <c r="Q782" s="35"/>
      <c r="R782" s="4"/>
      <c r="S782" s="4"/>
      <c r="T782" s="103"/>
      <c r="U782" s="103"/>
    </row>
    <row r="783" spans="1:21" ht="15.75" customHeight="1" x14ac:dyDescent="0.2">
      <c r="A783" s="4"/>
      <c r="B783" s="4"/>
      <c r="C783" s="4"/>
      <c r="D783" s="4"/>
      <c r="E783" s="4"/>
      <c r="F783" s="100"/>
      <c r="G783" s="100"/>
      <c r="H783" s="103"/>
      <c r="I783" s="103"/>
      <c r="J783" s="4"/>
      <c r="K783" s="33"/>
      <c r="L783" s="4"/>
      <c r="M783" s="4"/>
      <c r="N783" s="34"/>
      <c r="O783" s="4"/>
      <c r="P783" s="5"/>
      <c r="Q783" s="35"/>
      <c r="R783" s="4"/>
      <c r="S783" s="4"/>
      <c r="T783" s="103"/>
      <c r="U783" s="103"/>
    </row>
    <row r="784" spans="1:21" ht="15.75" customHeight="1" x14ac:dyDescent="0.2">
      <c r="A784" s="4"/>
      <c r="B784" s="4"/>
      <c r="C784" s="4"/>
      <c r="D784" s="4"/>
      <c r="E784" s="4"/>
      <c r="F784" s="100"/>
      <c r="G784" s="100"/>
      <c r="H784" s="103"/>
      <c r="I784" s="103"/>
      <c r="J784" s="4"/>
      <c r="K784" s="33"/>
      <c r="L784" s="4"/>
      <c r="M784" s="4"/>
      <c r="N784" s="34"/>
      <c r="O784" s="4"/>
      <c r="P784" s="5"/>
      <c r="Q784" s="35"/>
      <c r="R784" s="4"/>
      <c r="S784" s="4"/>
      <c r="T784" s="103"/>
      <c r="U784" s="103"/>
    </row>
    <row r="785" spans="1:21" ht="15.75" customHeight="1" x14ac:dyDescent="0.2">
      <c r="A785" s="4"/>
      <c r="B785" s="4"/>
      <c r="C785" s="4"/>
      <c r="D785" s="4"/>
      <c r="E785" s="4"/>
      <c r="F785" s="100"/>
      <c r="G785" s="100"/>
      <c r="H785" s="103"/>
      <c r="I785" s="103"/>
      <c r="J785" s="4"/>
      <c r="K785" s="33"/>
      <c r="L785" s="4"/>
      <c r="M785" s="4"/>
      <c r="N785" s="34"/>
      <c r="O785" s="4"/>
      <c r="P785" s="5"/>
      <c r="Q785" s="35"/>
      <c r="R785" s="4"/>
      <c r="S785" s="4"/>
      <c r="T785" s="103"/>
      <c r="U785" s="103"/>
    </row>
    <row r="786" spans="1:21" ht="15.75" customHeight="1" x14ac:dyDescent="0.2">
      <c r="A786" s="4"/>
      <c r="B786" s="4"/>
      <c r="C786" s="4"/>
      <c r="D786" s="4"/>
      <c r="E786" s="4"/>
      <c r="F786" s="100"/>
      <c r="G786" s="100"/>
      <c r="H786" s="103"/>
      <c r="I786" s="103"/>
      <c r="J786" s="4"/>
      <c r="K786" s="33"/>
      <c r="L786" s="4"/>
      <c r="M786" s="4"/>
      <c r="N786" s="34"/>
      <c r="O786" s="4"/>
      <c r="P786" s="5"/>
      <c r="Q786" s="35"/>
      <c r="R786" s="4"/>
      <c r="S786" s="4"/>
      <c r="T786" s="103"/>
      <c r="U786" s="103"/>
    </row>
    <row r="787" spans="1:21" ht="15.75" customHeight="1" x14ac:dyDescent="0.2">
      <c r="A787" s="4"/>
      <c r="B787" s="4"/>
      <c r="C787" s="4"/>
      <c r="D787" s="4"/>
      <c r="E787" s="4"/>
      <c r="F787" s="100"/>
      <c r="G787" s="100"/>
      <c r="H787" s="103"/>
      <c r="I787" s="103"/>
      <c r="J787" s="4"/>
      <c r="K787" s="33"/>
      <c r="L787" s="4"/>
      <c r="M787" s="4"/>
      <c r="N787" s="34"/>
      <c r="O787" s="4"/>
      <c r="P787" s="5"/>
      <c r="Q787" s="35"/>
      <c r="R787" s="4"/>
      <c r="S787" s="4"/>
      <c r="T787" s="103"/>
      <c r="U787" s="103"/>
    </row>
    <row r="788" spans="1:21" ht="15.75" customHeight="1" x14ac:dyDescent="0.2">
      <c r="A788" s="4"/>
      <c r="B788" s="4"/>
      <c r="C788" s="4"/>
      <c r="D788" s="4"/>
      <c r="E788" s="4"/>
      <c r="F788" s="100"/>
      <c r="G788" s="100"/>
      <c r="H788" s="103"/>
      <c r="I788" s="103"/>
      <c r="J788" s="4"/>
      <c r="K788" s="33"/>
      <c r="L788" s="4"/>
      <c r="M788" s="4"/>
      <c r="N788" s="34"/>
      <c r="O788" s="4"/>
      <c r="P788" s="5"/>
      <c r="Q788" s="35"/>
      <c r="R788" s="4"/>
      <c r="S788" s="4"/>
      <c r="T788" s="103"/>
      <c r="U788" s="103"/>
    </row>
    <row r="789" spans="1:21" ht="15.75" customHeight="1" x14ac:dyDescent="0.2">
      <c r="A789" s="4"/>
      <c r="B789" s="4"/>
      <c r="C789" s="4"/>
      <c r="D789" s="4"/>
      <c r="E789" s="4"/>
      <c r="F789" s="100"/>
      <c r="G789" s="100"/>
      <c r="H789" s="103"/>
      <c r="I789" s="103"/>
      <c r="J789" s="4"/>
      <c r="K789" s="33"/>
      <c r="L789" s="4"/>
      <c r="M789" s="4"/>
      <c r="N789" s="34"/>
      <c r="O789" s="4"/>
      <c r="P789" s="5"/>
      <c r="Q789" s="35"/>
      <c r="R789" s="4"/>
      <c r="S789" s="4"/>
      <c r="T789" s="103"/>
      <c r="U789" s="103"/>
    </row>
    <row r="790" spans="1:21" ht="15.75" customHeight="1" x14ac:dyDescent="0.2">
      <c r="A790" s="4"/>
      <c r="B790" s="4"/>
      <c r="C790" s="4"/>
      <c r="D790" s="4"/>
      <c r="E790" s="4"/>
      <c r="F790" s="100"/>
      <c r="G790" s="100"/>
      <c r="H790" s="103"/>
      <c r="I790" s="103"/>
      <c r="J790" s="4"/>
      <c r="K790" s="33"/>
      <c r="L790" s="4"/>
      <c r="M790" s="4"/>
      <c r="N790" s="34"/>
      <c r="O790" s="4"/>
      <c r="P790" s="5"/>
      <c r="Q790" s="35"/>
      <c r="R790" s="4"/>
      <c r="S790" s="4"/>
      <c r="T790" s="103"/>
      <c r="U790" s="103"/>
    </row>
    <row r="791" spans="1:21" ht="15.75" customHeight="1" x14ac:dyDescent="0.2">
      <c r="A791" s="4"/>
      <c r="B791" s="4"/>
      <c r="C791" s="4"/>
      <c r="D791" s="4"/>
      <c r="E791" s="4"/>
      <c r="F791" s="100"/>
      <c r="G791" s="100"/>
      <c r="H791" s="103"/>
      <c r="I791" s="103"/>
      <c r="J791" s="4"/>
      <c r="K791" s="33"/>
      <c r="L791" s="4"/>
      <c r="M791" s="4"/>
      <c r="N791" s="34"/>
      <c r="O791" s="4"/>
      <c r="P791" s="5"/>
      <c r="Q791" s="35"/>
      <c r="R791" s="4"/>
      <c r="S791" s="4"/>
      <c r="T791" s="103"/>
      <c r="U791" s="103"/>
    </row>
    <row r="792" spans="1:21" ht="15.75" customHeight="1" x14ac:dyDescent="0.2">
      <c r="A792" s="4"/>
      <c r="B792" s="4"/>
      <c r="C792" s="4"/>
      <c r="D792" s="4"/>
      <c r="E792" s="4"/>
      <c r="F792" s="100"/>
      <c r="G792" s="100"/>
      <c r="H792" s="103"/>
      <c r="I792" s="103"/>
      <c r="J792" s="4"/>
      <c r="K792" s="33"/>
      <c r="L792" s="4"/>
      <c r="M792" s="4"/>
      <c r="N792" s="34"/>
      <c r="O792" s="4"/>
      <c r="P792" s="5"/>
      <c r="Q792" s="35"/>
      <c r="R792" s="4"/>
      <c r="S792" s="4"/>
      <c r="T792" s="103"/>
      <c r="U792" s="103"/>
    </row>
    <row r="793" spans="1:21" ht="15.75" customHeight="1" x14ac:dyDescent="0.2">
      <c r="A793" s="4"/>
      <c r="B793" s="4"/>
      <c r="C793" s="4"/>
      <c r="D793" s="4"/>
      <c r="E793" s="4"/>
      <c r="F793" s="100"/>
      <c r="G793" s="100"/>
      <c r="H793" s="103"/>
      <c r="I793" s="103"/>
      <c r="J793" s="4"/>
      <c r="K793" s="33"/>
      <c r="L793" s="4"/>
      <c r="M793" s="4"/>
      <c r="N793" s="34"/>
      <c r="O793" s="4"/>
      <c r="P793" s="5"/>
      <c r="Q793" s="35"/>
      <c r="R793" s="4"/>
      <c r="S793" s="4"/>
      <c r="T793" s="103"/>
      <c r="U793" s="103"/>
    </row>
    <row r="794" spans="1:21" ht="15.75" customHeight="1" x14ac:dyDescent="0.2">
      <c r="A794" s="4"/>
      <c r="B794" s="4"/>
      <c r="C794" s="4"/>
      <c r="D794" s="4"/>
      <c r="E794" s="4"/>
      <c r="F794" s="100"/>
      <c r="G794" s="100"/>
      <c r="H794" s="103"/>
      <c r="I794" s="103"/>
      <c r="J794" s="4"/>
      <c r="K794" s="33"/>
      <c r="L794" s="4"/>
      <c r="M794" s="4"/>
      <c r="N794" s="34"/>
      <c r="O794" s="4"/>
      <c r="P794" s="5"/>
      <c r="Q794" s="35"/>
      <c r="R794" s="4"/>
      <c r="S794" s="4"/>
      <c r="T794" s="103"/>
      <c r="U794" s="103"/>
    </row>
    <row r="795" spans="1:21" ht="15.75" customHeight="1" x14ac:dyDescent="0.2">
      <c r="A795" s="4"/>
      <c r="B795" s="4"/>
      <c r="C795" s="4"/>
      <c r="D795" s="4"/>
      <c r="E795" s="4"/>
      <c r="F795" s="100"/>
      <c r="G795" s="100"/>
      <c r="H795" s="103"/>
      <c r="I795" s="103"/>
      <c r="J795" s="4"/>
      <c r="K795" s="33"/>
      <c r="L795" s="4"/>
      <c r="M795" s="4"/>
      <c r="N795" s="34"/>
      <c r="O795" s="4"/>
      <c r="P795" s="5"/>
      <c r="Q795" s="35"/>
      <c r="R795" s="4"/>
      <c r="S795" s="4"/>
      <c r="T795" s="103"/>
      <c r="U795" s="103"/>
    </row>
    <row r="796" spans="1:21" ht="15.75" customHeight="1" x14ac:dyDescent="0.2">
      <c r="A796" s="4"/>
      <c r="B796" s="4"/>
      <c r="C796" s="4"/>
      <c r="D796" s="4"/>
      <c r="E796" s="4"/>
      <c r="F796" s="100"/>
      <c r="G796" s="100"/>
      <c r="H796" s="103"/>
      <c r="I796" s="103"/>
      <c r="J796" s="4"/>
      <c r="K796" s="33"/>
      <c r="L796" s="4"/>
      <c r="M796" s="4"/>
      <c r="N796" s="34"/>
      <c r="O796" s="4"/>
      <c r="P796" s="5"/>
      <c r="Q796" s="35"/>
      <c r="R796" s="4"/>
      <c r="S796" s="4"/>
      <c r="T796" s="103"/>
      <c r="U796" s="103"/>
    </row>
    <row r="797" spans="1:21" ht="15.75" customHeight="1" x14ac:dyDescent="0.2">
      <c r="A797" s="4"/>
      <c r="B797" s="4"/>
      <c r="C797" s="4"/>
      <c r="D797" s="4"/>
      <c r="E797" s="4"/>
      <c r="F797" s="100"/>
      <c r="G797" s="100"/>
      <c r="H797" s="103"/>
      <c r="I797" s="103"/>
      <c r="J797" s="4"/>
      <c r="K797" s="33"/>
      <c r="L797" s="4"/>
      <c r="M797" s="4"/>
      <c r="N797" s="34"/>
      <c r="O797" s="4"/>
      <c r="P797" s="5"/>
      <c r="Q797" s="35"/>
      <c r="R797" s="4"/>
      <c r="S797" s="4"/>
      <c r="T797" s="103"/>
      <c r="U797" s="103"/>
    </row>
    <row r="798" spans="1:21" ht="15.75" customHeight="1" x14ac:dyDescent="0.2">
      <c r="A798" s="4"/>
      <c r="B798" s="4"/>
      <c r="C798" s="4"/>
      <c r="D798" s="4"/>
      <c r="E798" s="4"/>
      <c r="F798" s="100"/>
      <c r="G798" s="100"/>
      <c r="H798" s="103"/>
      <c r="I798" s="103"/>
      <c r="J798" s="4"/>
      <c r="K798" s="33"/>
      <c r="L798" s="4"/>
      <c r="M798" s="4"/>
      <c r="N798" s="34"/>
      <c r="O798" s="4"/>
      <c r="P798" s="5"/>
      <c r="Q798" s="35"/>
      <c r="R798" s="4"/>
      <c r="S798" s="4"/>
      <c r="T798" s="103"/>
      <c r="U798" s="103"/>
    </row>
    <row r="799" spans="1:21" ht="15.75" customHeight="1" x14ac:dyDescent="0.2">
      <c r="A799" s="4"/>
      <c r="B799" s="4"/>
      <c r="C799" s="4"/>
      <c r="D799" s="4"/>
      <c r="E799" s="4"/>
      <c r="F799" s="100"/>
      <c r="G799" s="100"/>
      <c r="H799" s="103"/>
      <c r="I799" s="103"/>
      <c r="J799" s="4"/>
      <c r="K799" s="33"/>
      <c r="L799" s="4"/>
      <c r="M799" s="4"/>
      <c r="N799" s="34"/>
      <c r="O799" s="4"/>
      <c r="P799" s="5"/>
      <c r="Q799" s="35"/>
      <c r="R799" s="4"/>
      <c r="S799" s="4"/>
      <c r="T799" s="103"/>
      <c r="U799" s="103"/>
    </row>
    <row r="800" spans="1:21" ht="15.75" customHeight="1" x14ac:dyDescent="0.2">
      <c r="A800" s="4"/>
      <c r="B800" s="4"/>
      <c r="C800" s="4"/>
      <c r="D800" s="4"/>
      <c r="E800" s="4"/>
      <c r="F800" s="100"/>
      <c r="G800" s="100"/>
      <c r="H800" s="103"/>
      <c r="I800" s="103"/>
      <c r="J800" s="4"/>
      <c r="K800" s="33"/>
      <c r="L800" s="4"/>
      <c r="M800" s="4"/>
      <c r="N800" s="34"/>
      <c r="O800" s="4"/>
      <c r="P800" s="5"/>
      <c r="Q800" s="35"/>
      <c r="R800" s="4"/>
      <c r="S800" s="4"/>
      <c r="T800" s="103"/>
      <c r="U800" s="103"/>
    </row>
    <row r="801" spans="1:21" ht="15.75" customHeight="1" x14ac:dyDescent="0.2">
      <c r="A801" s="4"/>
      <c r="B801" s="4"/>
      <c r="C801" s="4"/>
      <c r="D801" s="4"/>
      <c r="E801" s="4"/>
      <c r="F801" s="100"/>
      <c r="G801" s="100"/>
      <c r="H801" s="103"/>
      <c r="I801" s="103"/>
      <c r="J801" s="4"/>
      <c r="K801" s="33"/>
      <c r="L801" s="4"/>
      <c r="M801" s="4"/>
      <c r="N801" s="34"/>
      <c r="O801" s="4"/>
      <c r="P801" s="5"/>
      <c r="Q801" s="35"/>
      <c r="R801" s="4"/>
      <c r="S801" s="4"/>
      <c r="T801" s="103"/>
      <c r="U801" s="103"/>
    </row>
    <row r="802" spans="1:21" ht="15.75" customHeight="1" x14ac:dyDescent="0.2">
      <c r="A802" s="4"/>
      <c r="B802" s="4"/>
      <c r="C802" s="4"/>
      <c r="D802" s="4"/>
      <c r="E802" s="4"/>
      <c r="F802" s="100"/>
      <c r="G802" s="100"/>
      <c r="H802" s="103"/>
      <c r="I802" s="103"/>
      <c r="J802" s="4"/>
      <c r="K802" s="33"/>
      <c r="L802" s="4"/>
      <c r="M802" s="4"/>
      <c r="N802" s="34"/>
      <c r="O802" s="4"/>
      <c r="P802" s="5"/>
      <c r="Q802" s="35"/>
      <c r="R802" s="4"/>
      <c r="S802" s="4"/>
      <c r="T802" s="103"/>
      <c r="U802" s="103"/>
    </row>
    <row r="803" spans="1:21" ht="15.75" customHeight="1" x14ac:dyDescent="0.2">
      <c r="A803" s="4"/>
      <c r="B803" s="4"/>
      <c r="C803" s="4"/>
      <c r="D803" s="4"/>
      <c r="E803" s="4"/>
      <c r="F803" s="100"/>
      <c r="G803" s="100"/>
      <c r="H803" s="103"/>
      <c r="I803" s="103"/>
      <c r="J803" s="4"/>
      <c r="K803" s="33"/>
      <c r="L803" s="4"/>
      <c r="M803" s="4"/>
      <c r="N803" s="34"/>
      <c r="O803" s="4"/>
      <c r="P803" s="5"/>
      <c r="Q803" s="35"/>
      <c r="R803" s="4"/>
      <c r="S803" s="4"/>
      <c r="T803" s="103"/>
      <c r="U803" s="103"/>
    </row>
    <row r="804" spans="1:21" ht="15.75" customHeight="1" x14ac:dyDescent="0.2">
      <c r="A804" s="4"/>
      <c r="B804" s="4"/>
      <c r="C804" s="4"/>
      <c r="D804" s="4"/>
      <c r="E804" s="4"/>
      <c r="F804" s="100"/>
      <c r="G804" s="100"/>
      <c r="H804" s="103"/>
      <c r="I804" s="103"/>
      <c r="J804" s="4"/>
      <c r="K804" s="33"/>
      <c r="L804" s="4"/>
      <c r="M804" s="4"/>
      <c r="N804" s="34"/>
      <c r="O804" s="4"/>
      <c r="P804" s="5"/>
      <c r="Q804" s="35"/>
      <c r="R804" s="4"/>
      <c r="S804" s="4"/>
      <c r="T804" s="103"/>
      <c r="U804" s="103"/>
    </row>
    <row r="805" spans="1:21" ht="15.75" customHeight="1" x14ac:dyDescent="0.2">
      <c r="A805" s="4"/>
      <c r="B805" s="4"/>
      <c r="C805" s="4"/>
      <c r="D805" s="4"/>
      <c r="E805" s="4"/>
      <c r="F805" s="100"/>
      <c r="G805" s="100"/>
      <c r="H805" s="103"/>
      <c r="I805" s="103"/>
      <c r="J805" s="4"/>
      <c r="K805" s="33"/>
      <c r="L805" s="4"/>
      <c r="M805" s="4"/>
      <c r="N805" s="34"/>
      <c r="O805" s="4"/>
      <c r="P805" s="5"/>
      <c r="Q805" s="35"/>
      <c r="R805" s="4"/>
      <c r="S805" s="4"/>
      <c r="T805" s="103"/>
      <c r="U805" s="103"/>
    </row>
    <row r="806" spans="1:21" ht="15.75" customHeight="1" x14ac:dyDescent="0.2">
      <c r="A806" s="4"/>
      <c r="B806" s="4"/>
      <c r="C806" s="4"/>
      <c r="D806" s="4"/>
      <c r="E806" s="4"/>
      <c r="F806" s="100"/>
      <c r="G806" s="100"/>
      <c r="H806" s="103"/>
      <c r="I806" s="103"/>
      <c r="J806" s="4"/>
      <c r="K806" s="33"/>
      <c r="L806" s="4"/>
      <c r="M806" s="4"/>
      <c r="N806" s="34"/>
      <c r="O806" s="4"/>
      <c r="P806" s="5"/>
      <c r="Q806" s="35"/>
      <c r="R806" s="4"/>
      <c r="S806" s="4"/>
      <c r="T806" s="103"/>
      <c r="U806" s="103"/>
    </row>
    <row r="807" spans="1:21" ht="15.75" customHeight="1" x14ac:dyDescent="0.2">
      <c r="A807" s="4"/>
      <c r="B807" s="4"/>
      <c r="C807" s="4"/>
      <c r="D807" s="4"/>
      <c r="E807" s="4"/>
      <c r="F807" s="100"/>
      <c r="G807" s="100"/>
      <c r="H807" s="103"/>
      <c r="I807" s="103"/>
      <c r="J807" s="4"/>
      <c r="K807" s="33"/>
      <c r="L807" s="4"/>
      <c r="M807" s="4"/>
      <c r="N807" s="34"/>
      <c r="O807" s="4"/>
      <c r="P807" s="5"/>
      <c r="Q807" s="35"/>
      <c r="R807" s="4"/>
      <c r="S807" s="4"/>
      <c r="T807" s="103"/>
      <c r="U807" s="103"/>
    </row>
    <row r="808" spans="1:21" ht="15.75" customHeight="1" x14ac:dyDescent="0.2">
      <c r="A808" s="4"/>
      <c r="B808" s="4"/>
      <c r="C808" s="4"/>
      <c r="D808" s="4"/>
      <c r="E808" s="4"/>
      <c r="F808" s="100"/>
      <c r="G808" s="100"/>
      <c r="H808" s="103"/>
      <c r="I808" s="103"/>
      <c r="J808" s="4"/>
      <c r="K808" s="33"/>
      <c r="L808" s="4"/>
      <c r="M808" s="4"/>
      <c r="N808" s="34"/>
      <c r="O808" s="4"/>
      <c r="P808" s="5"/>
      <c r="Q808" s="35"/>
      <c r="R808" s="4"/>
      <c r="S808" s="4"/>
      <c r="T808" s="103"/>
      <c r="U808" s="103"/>
    </row>
    <row r="809" spans="1:21" ht="15.75" customHeight="1" x14ac:dyDescent="0.2">
      <c r="A809" s="4"/>
      <c r="B809" s="4"/>
      <c r="C809" s="4"/>
      <c r="D809" s="4"/>
      <c r="E809" s="4"/>
      <c r="F809" s="100"/>
      <c r="G809" s="100"/>
      <c r="H809" s="103"/>
      <c r="I809" s="103"/>
      <c r="J809" s="4"/>
      <c r="K809" s="33"/>
      <c r="L809" s="4"/>
      <c r="M809" s="4"/>
      <c r="N809" s="34"/>
      <c r="O809" s="4"/>
      <c r="P809" s="5"/>
      <c r="Q809" s="35"/>
      <c r="R809" s="4"/>
      <c r="S809" s="4"/>
      <c r="T809" s="103"/>
      <c r="U809" s="103"/>
    </row>
    <row r="810" spans="1:21" ht="15.75" customHeight="1" x14ac:dyDescent="0.2">
      <c r="A810" s="4"/>
      <c r="B810" s="4"/>
      <c r="C810" s="4"/>
      <c r="D810" s="4"/>
      <c r="E810" s="4"/>
      <c r="F810" s="100"/>
      <c r="G810" s="100"/>
      <c r="H810" s="103"/>
      <c r="I810" s="103"/>
      <c r="J810" s="4"/>
      <c r="K810" s="33"/>
      <c r="L810" s="4"/>
      <c r="M810" s="4"/>
      <c r="N810" s="34"/>
      <c r="O810" s="4"/>
      <c r="P810" s="5"/>
      <c r="Q810" s="35"/>
      <c r="R810" s="4"/>
      <c r="S810" s="4"/>
      <c r="T810" s="103"/>
      <c r="U810" s="103"/>
    </row>
    <row r="811" spans="1:21" ht="15.75" customHeight="1" x14ac:dyDescent="0.2">
      <c r="A811" s="4"/>
      <c r="B811" s="4"/>
      <c r="C811" s="4"/>
      <c r="D811" s="4"/>
      <c r="E811" s="4"/>
      <c r="F811" s="100"/>
      <c r="G811" s="100"/>
      <c r="H811" s="103"/>
      <c r="I811" s="103"/>
      <c r="J811" s="4"/>
      <c r="K811" s="33"/>
      <c r="L811" s="4"/>
      <c r="M811" s="4"/>
      <c r="N811" s="34"/>
      <c r="O811" s="4"/>
      <c r="P811" s="5"/>
      <c r="Q811" s="35"/>
      <c r="R811" s="4"/>
      <c r="S811" s="4"/>
      <c r="T811" s="103"/>
      <c r="U811" s="103"/>
    </row>
    <row r="812" spans="1:21" ht="15.75" customHeight="1" x14ac:dyDescent="0.2">
      <c r="A812" s="4"/>
      <c r="B812" s="4"/>
      <c r="C812" s="4"/>
      <c r="D812" s="4"/>
      <c r="E812" s="4"/>
      <c r="F812" s="100"/>
      <c r="G812" s="100"/>
      <c r="H812" s="103"/>
      <c r="I812" s="103"/>
      <c r="J812" s="4"/>
      <c r="K812" s="33"/>
      <c r="L812" s="4"/>
      <c r="M812" s="4"/>
      <c r="N812" s="34"/>
      <c r="O812" s="4"/>
      <c r="P812" s="5"/>
      <c r="Q812" s="35"/>
      <c r="R812" s="4"/>
      <c r="S812" s="4"/>
      <c r="T812" s="103"/>
      <c r="U812" s="103"/>
    </row>
    <row r="813" spans="1:21" ht="15.75" customHeight="1" x14ac:dyDescent="0.2">
      <c r="A813" s="4"/>
      <c r="B813" s="4"/>
      <c r="C813" s="4"/>
      <c r="D813" s="4"/>
      <c r="E813" s="4"/>
      <c r="F813" s="100"/>
      <c r="G813" s="100"/>
      <c r="H813" s="103"/>
      <c r="I813" s="103"/>
      <c r="J813" s="4"/>
      <c r="K813" s="33"/>
      <c r="L813" s="4"/>
      <c r="M813" s="4"/>
      <c r="N813" s="34"/>
      <c r="O813" s="4"/>
      <c r="P813" s="5"/>
      <c r="Q813" s="35"/>
      <c r="R813" s="4"/>
      <c r="S813" s="4"/>
      <c r="T813" s="103"/>
      <c r="U813" s="103"/>
    </row>
    <row r="814" spans="1:21" ht="15.75" customHeight="1" x14ac:dyDescent="0.2">
      <c r="A814" s="4"/>
      <c r="B814" s="4"/>
      <c r="C814" s="4"/>
      <c r="D814" s="4"/>
      <c r="E814" s="4"/>
      <c r="F814" s="100"/>
      <c r="G814" s="100"/>
      <c r="H814" s="103"/>
      <c r="I814" s="103"/>
      <c r="J814" s="4"/>
      <c r="K814" s="33"/>
      <c r="L814" s="4"/>
      <c r="M814" s="4"/>
      <c r="N814" s="34"/>
      <c r="O814" s="4"/>
      <c r="P814" s="5"/>
      <c r="Q814" s="35"/>
      <c r="R814" s="4"/>
      <c r="S814" s="4"/>
      <c r="T814" s="103"/>
      <c r="U814" s="103"/>
    </row>
    <row r="815" spans="1:21" ht="15.75" customHeight="1" x14ac:dyDescent="0.2">
      <c r="A815" s="4"/>
      <c r="B815" s="4"/>
      <c r="C815" s="4"/>
      <c r="D815" s="4"/>
      <c r="E815" s="4"/>
      <c r="F815" s="100"/>
      <c r="G815" s="100"/>
      <c r="H815" s="103"/>
      <c r="I815" s="103"/>
      <c r="J815" s="4"/>
      <c r="K815" s="33"/>
      <c r="L815" s="4"/>
      <c r="M815" s="4"/>
      <c r="N815" s="34"/>
      <c r="O815" s="4"/>
      <c r="P815" s="5"/>
      <c r="Q815" s="35"/>
      <c r="R815" s="4"/>
      <c r="S815" s="4"/>
      <c r="T815" s="103"/>
      <c r="U815" s="103"/>
    </row>
    <row r="816" spans="1:21" ht="15.75" customHeight="1" x14ac:dyDescent="0.2">
      <c r="A816" s="4"/>
      <c r="B816" s="4"/>
      <c r="C816" s="4"/>
      <c r="D816" s="4"/>
      <c r="E816" s="4"/>
      <c r="F816" s="100"/>
      <c r="G816" s="100"/>
      <c r="H816" s="103"/>
      <c r="I816" s="103"/>
      <c r="J816" s="4"/>
      <c r="K816" s="33"/>
      <c r="L816" s="4"/>
      <c r="M816" s="4"/>
      <c r="N816" s="34"/>
      <c r="O816" s="4"/>
      <c r="P816" s="5"/>
      <c r="Q816" s="35"/>
      <c r="R816" s="4"/>
      <c r="S816" s="4"/>
      <c r="T816" s="103"/>
      <c r="U816" s="103"/>
    </row>
    <row r="817" spans="1:21" ht="15.75" customHeight="1" x14ac:dyDescent="0.2">
      <c r="A817" s="4"/>
      <c r="B817" s="4"/>
      <c r="C817" s="4"/>
      <c r="D817" s="4"/>
      <c r="E817" s="4"/>
      <c r="F817" s="100"/>
      <c r="G817" s="100"/>
      <c r="H817" s="103"/>
      <c r="I817" s="103"/>
      <c r="J817" s="4"/>
      <c r="K817" s="33"/>
      <c r="L817" s="4"/>
      <c r="M817" s="4"/>
      <c r="N817" s="34"/>
      <c r="O817" s="4"/>
      <c r="P817" s="5"/>
      <c r="Q817" s="35"/>
      <c r="R817" s="4"/>
      <c r="S817" s="4"/>
      <c r="T817" s="103"/>
      <c r="U817" s="103"/>
    </row>
    <row r="818" spans="1:21" ht="15.75" customHeight="1" x14ac:dyDescent="0.2">
      <c r="A818" s="4"/>
      <c r="B818" s="4"/>
      <c r="C818" s="4"/>
      <c r="D818" s="4"/>
      <c r="E818" s="4"/>
      <c r="F818" s="100"/>
      <c r="G818" s="100"/>
      <c r="H818" s="103"/>
      <c r="I818" s="103"/>
      <c r="J818" s="4"/>
      <c r="K818" s="33"/>
      <c r="L818" s="4"/>
      <c r="M818" s="4"/>
      <c r="N818" s="34"/>
      <c r="O818" s="4"/>
      <c r="P818" s="5"/>
      <c r="Q818" s="35"/>
      <c r="R818" s="4"/>
      <c r="S818" s="4"/>
      <c r="T818" s="103"/>
      <c r="U818" s="103"/>
    </row>
    <row r="819" spans="1:21" ht="15.75" customHeight="1" x14ac:dyDescent="0.2">
      <c r="A819" s="4"/>
      <c r="B819" s="4"/>
      <c r="C819" s="4"/>
      <c r="D819" s="4"/>
      <c r="E819" s="4"/>
      <c r="F819" s="100"/>
      <c r="G819" s="100"/>
      <c r="H819" s="103"/>
      <c r="I819" s="103"/>
      <c r="J819" s="4"/>
      <c r="K819" s="33"/>
      <c r="L819" s="4"/>
      <c r="M819" s="4"/>
      <c r="N819" s="34"/>
      <c r="O819" s="4"/>
      <c r="P819" s="5"/>
      <c r="Q819" s="35"/>
      <c r="R819" s="4"/>
      <c r="S819" s="4"/>
      <c r="T819" s="103"/>
      <c r="U819" s="103"/>
    </row>
    <row r="820" spans="1:21" ht="15.75" customHeight="1" x14ac:dyDescent="0.2">
      <c r="A820" s="4"/>
      <c r="B820" s="4"/>
      <c r="C820" s="4"/>
      <c r="D820" s="4"/>
      <c r="E820" s="4"/>
      <c r="F820" s="100"/>
      <c r="G820" s="100"/>
      <c r="H820" s="103"/>
      <c r="I820" s="103"/>
      <c r="J820" s="4"/>
      <c r="K820" s="33"/>
      <c r="L820" s="4"/>
      <c r="M820" s="4"/>
      <c r="N820" s="34"/>
      <c r="O820" s="4"/>
      <c r="P820" s="5"/>
      <c r="Q820" s="35"/>
      <c r="R820" s="4"/>
      <c r="S820" s="4"/>
      <c r="T820" s="103"/>
      <c r="U820" s="103"/>
    </row>
    <row r="821" spans="1:21" ht="15.75" customHeight="1" x14ac:dyDescent="0.2">
      <c r="A821" s="4"/>
      <c r="B821" s="4"/>
      <c r="C821" s="4"/>
      <c r="D821" s="4"/>
      <c r="E821" s="4"/>
      <c r="F821" s="100"/>
      <c r="G821" s="100"/>
      <c r="H821" s="103"/>
      <c r="I821" s="103"/>
      <c r="J821" s="4"/>
      <c r="K821" s="33"/>
      <c r="L821" s="4"/>
      <c r="M821" s="4"/>
      <c r="N821" s="34"/>
      <c r="O821" s="4"/>
      <c r="P821" s="5"/>
      <c r="Q821" s="35"/>
      <c r="R821" s="4"/>
      <c r="S821" s="4"/>
      <c r="T821" s="103"/>
      <c r="U821" s="103"/>
    </row>
    <row r="822" spans="1:21" ht="15.75" customHeight="1" x14ac:dyDescent="0.2">
      <c r="A822" s="4"/>
      <c r="B822" s="4"/>
      <c r="C822" s="4"/>
      <c r="D822" s="4"/>
      <c r="E822" s="4"/>
      <c r="F822" s="100"/>
      <c r="G822" s="100"/>
      <c r="H822" s="103"/>
      <c r="I822" s="103"/>
      <c r="J822" s="4"/>
      <c r="K822" s="33"/>
      <c r="L822" s="4"/>
      <c r="M822" s="4"/>
      <c r="N822" s="34"/>
      <c r="O822" s="4"/>
      <c r="P822" s="5"/>
      <c r="Q822" s="35"/>
      <c r="R822" s="4"/>
      <c r="S822" s="4"/>
      <c r="T822" s="103"/>
      <c r="U822" s="103"/>
    </row>
    <row r="823" spans="1:21" ht="15.75" customHeight="1" x14ac:dyDescent="0.2">
      <c r="A823" s="4"/>
      <c r="B823" s="4"/>
      <c r="C823" s="4"/>
      <c r="D823" s="4"/>
      <c r="E823" s="4"/>
      <c r="F823" s="100"/>
      <c r="G823" s="100"/>
      <c r="H823" s="103"/>
      <c r="I823" s="103"/>
      <c r="J823" s="4"/>
      <c r="K823" s="33"/>
      <c r="L823" s="4"/>
      <c r="M823" s="4"/>
      <c r="N823" s="34"/>
      <c r="O823" s="4"/>
      <c r="P823" s="5"/>
      <c r="Q823" s="35"/>
      <c r="R823" s="4"/>
      <c r="S823" s="4"/>
      <c r="T823" s="103"/>
      <c r="U823" s="103"/>
    </row>
    <row r="824" spans="1:21" ht="15.75" customHeight="1" x14ac:dyDescent="0.2">
      <c r="A824" s="4"/>
      <c r="B824" s="4"/>
      <c r="C824" s="4"/>
      <c r="D824" s="4"/>
      <c r="E824" s="4"/>
      <c r="F824" s="100"/>
      <c r="G824" s="100"/>
      <c r="H824" s="103"/>
      <c r="I824" s="103"/>
      <c r="J824" s="4"/>
      <c r="K824" s="33"/>
      <c r="L824" s="4"/>
      <c r="M824" s="4"/>
      <c r="N824" s="34"/>
      <c r="O824" s="4"/>
      <c r="P824" s="5"/>
      <c r="Q824" s="35"/>
      <c r="R824" s="4"/>
      <c r="S824" s="4"/>
      <c r="T824" s="103"/>
      <c r="U824" s="103"/>
    </row>
    <row r="825" spans="1:21" ht="15.75" customHeight="1" x14ac:dyDescent="0.2">
      <c r="A825" s="4"/>
      <c r="B825" s="4"/>
      <c r="C825" s="4"/>
      <c r="D825" s="4"/>
      <c r="E825" s="4"/>
      <c r="F825" s="100"/>
      <c r="G825" s="100"/>
      <c r="H825" s="103"/>
      <c r="I825" s="103"/>
      <c r="J825" s="4"/>
      <c r="K825" s="33"/>
      <c r="L825" s="4"/>
      <c r="M825" s="4"/>
      <c r="N825" s="34"/>
      <c r="O825" s="4"/>
      <c r="P825" s="5"/>
      <c r="Q825" s="35"/>
      <c r="R825" s="4"/>
      <c r="S825" s="4"/>
      <c r="T825" s="103"/>
      <c r="U825" s="103"/>
    </row>
    <row r="826" spans="1:21" ht="15.75" customHeight="1" x14ac:dyDescent="0.2">
      <c r="A826" s="4"/>
      <c r="B826" s="4"/>
      <c r="C826" s="4"/>
      <c r="D826" s="4"/>
      <c r="E826" s="4"/>
      <c r="F826" s="100"/>
      <c r="G826" s="100"/>
      <c r="H826" s="103"/>
      <c r="I826" s="103"/>
      <c r="J826" s="4"/>
      <c r="K826" s="33"/>
      <c r="L826" s="4"/>
      <c r="M826" s="4"/>
      <c r="N826" s="34"/>
      <c r="O826" s="4"/>
      <c r="P826" s="5"/>
      <c r="Q826" s="35"/>
      <c r="R826" s="4"/>
      <c r="S826" s="4"/>
      <c r="T826" s="103"/>
      <c r="U826" s="103"/>
    </row>
    <row r="827" spans="1:21" ht="15.75" customHeight="1" x14ac:dyDescent="0.2">
      <c r="A827" s="4"/>
      <c r="B827" s="4"/>
      <c r="C827" s="4"/>
      <c r="D827" s="4"/>
      <c r="E827" s="4"/>
      <c r="F827" s="100"/>
      <c r="G827" s="100"/>
      <c r="H827" s="103"/>
      <c r="I827" s="103"/>
      <c r="J827" s="4"/>
      <c r="K827" s="33"/>
      <c r="L827" s="4"/>
      <c r="M827" s="4"/>
      <c r="N827" s="34"/>
      <c r="O827" s="4"/>
      <c r="P827" s="5"/>
      <c r="Q827" s="35"/>
      <c r="R827" s="4"/>
      <c r="S827" s="4"/>
      <c r="T827" s="103"/>
      <c r="U827" s="103"/>
    </row>
    <row r="828" spans="1:21" ht="15.75" customHeight="1" x14ac:dyDescent="0.2">
      <c r="A828" s="4"/>
      <c r="B828" s="4"/>
      <c r="C828" s="4"/>
      <c r="D828" s="4"/>
      <c r="E828" s="4"/>
      <c r="F828" s="100"/>
      <c r="G828" s="100"/>
      <c r="H828" s="103"/>
      <c r="I828" s="103"/>
      <c r="J828" s="4"/>
      <c r="K828" s="33"/>
      <c r="L828" s="4"/>
      <c r="M828" s="4"/>
      <c r="N828" s="34"/>
      <c r="O828" s="4"/>
      <c r="P828" s="5"/>
      <c r="Q828" s="35"/>
      <c r="R828" s="4"/>
      <c r="S828" s="4"/>
      <c r="T828" s="103"/>
      <c r="U828" s="103"/>
    </row>
    <row r="829" spans="1:21" ht="15.75" customHeight="1" x14ac:dyDescent="0.2">
      <c r="A829" s="4"/>
      <c r="B829" s="4"/>
      <c r="C829" s="4"/>
      <c r="D829" s="4"/>
      <c r="E829" s="4"/>
      <c r="F829" s="100"/>
      <c r="G829" s="100"/>
      <c r="H829" s="103"/>
      <c r="I829" s="103"/>
      <c r="J829" s="4"/>
      <c r="K829" s="33"/>
      <c r="L829" s="4"/>
      <c r="M829" s="4"/>
      <c r="N829" s="34"/>
      <c r="O829" s="4"/>
      <c r="P829" s="5"/>
      <c r="Q829" s="35"/>
      <c r="R829" s="4"/>
      <c r="S829" s="4"/>
      <c r="T829" s="103"/>
      <c r="U829" s="103"/>
    </row>
    <row r="830" spans="1:21" ht="15.75" customHeight="1" x14ac:dyDescent="0.2">
      <c r="A830" s="4"/>
      <c r="B830" s="4"/>
      <c r="C830" s="4"/>
      <c r="D830" s="4"/>
      <c r="E830" s="4"/>
      <c r="F830" s="100"/>
      <c r="G830" s="100"/>
      <c r="H830" s="103"/>
      <c r="I830" s="103"/>
      <c r="J830" s="4"/>
      <c r="K830" s="33"/>
      <c r="L830" s="4"/>
      <c r="M830" s="4"/>
      <c r="N830" s="34"/>
      <c r="O830" s="4"/>
      <c r="P830" s="5"/>
      <c r="Q830" s="35"/>
      <c r="R830" s="4"/>
      <c r="S830" s="4"/>
      <c r="T830" s="103"/>
      <c r="U830" s="103"/>
    </row>
    <row r="831" spans="1:21" ht="15.75" customHeight="1" x14ac:dyDescent="0.2">
      <c r="A831" s="4"/>
      <c r="B831" s="4"/>
      <c r="C831" s="4"/>
      <c r="D831" s="4"/>
      <c r="E831" s="4"/>
      <c r="F831" s="100"/>
      <c r="G831" s="100"/>
      <c r="H831" s="103"/>
      <c r="I831" s="103"/>
      <c r="J831" s="4"/>
      <c r="K831" s="33"/>
      <c r="L831" s="4"/>
      <c r="M831" s="4"/>
      <c r="N831" s="34"/>
      <c r="O831" s="4"/>
      <c r="P831" s="5"/>
      <c r="Q831" s="35"/>
      <c r="R831" s="4"/>
      <c r="S831" s="4"/>
      <c r="T831" s="103"/>
      <c r="U831" s="103"/>
    </row>
    <row r="832" spans="1:21" ht="15.75" customHeight="1" x14ac:dyDescent="0.2">
      <c r="A832" s="4"/>
      <c r="B832" s="4"/>
      <c r="C832" s="4"/>
      <c r="D832" s="4"/>
      <c r="E832" s="4"/>
      <c r="F832" s="100"/>
      <c r="G832" s="100"/>
      <c r="H832" s="103"/>
      <c r="I832" s="103"/>
      <c r="J832" s="4"/>
      <c r="K832" s="33"/>
      <c r="L832" s="4"/>
      <c r="M832" s="4"/>
      <c r="N832" s="34"/>
      <c r="O832" s="4"/>
      <c r="P832" s="5"/>
      <c r="Q832" s="35"/>
      <c r="R832" s="4"/>
      <c r="S832" s="4"/>
      <c r="T832" s="103"/>
      <c r="U832" s="103"/>
    </row>
    <row r="833" spans="1:21" ht="15.75" customHeight="1" x14ac:dyDescent="0.2">
      <c r="A833" s="4"/>
      <c r="B833" s="4"/>
      <c r="C833" s="4"/>
      <c r="D833" s="4"/>
      <c r="E833" s="4"/>
      <c r="F833" s="100"/>
      <c r="G833" s="100"/>
      <c r="H833" s="103"/>
      <c r="I833" s="103"/>
      <c r="J833" s="4"/>
      <c r="K833" s="33"/>
      <c r="L833" s="4"/>
      <c r="M833" s="4"/>
      <c r="N833" s="34"/>
      <c r="O833" s="4"/>
      <c r="P833" s="5"/>
      <c r="Q833" s="35"/>
      <c r="R833" s="4"/>
      <c r="S833" s="4"/>
      <c r="T833" s="103"/>
      <c r="U833" s="103"/>
    </row>
    <row r="834" spans="1:21" ht="15.75" customHeight="1" x14ac:dyDescent="0.2">
      <c r="A834" s="4"/>
      <c r="B834" s="4"/>
      <c r="C834" s="4"/>
      <c r="D834" s="4"/>
      <c r="E834" s="4"/>
      <c r="F834" s="100"/>
      <c r="G834" s="100"/>
      <c r="H834" s="103"/>
      <c r="I834" s="103"/>
      <c r="J834" s="4"/>
      <c r="K834" s="33"/>
      <c r="L834" s="4"/>
      <c r="M834" s="4"/>
      <c r="N834" s="34"/>
      <c r="O834" s="4"/>
      <c r="P834" s="5"/>
      <c r="Q834" s="35"/>
      <c r="R834" s="4"/>
      <c r="S834" s="4"/>
      <c r="T834" s="103"/>
      <c r="U834" s="103"/>
    </row>
    <row r="835" spans="1:21" ht="15.75" customHeight="1" x14ac:dyDescent="0.2">
      <c r="A835" s="4"/>
      <c r="B835" s="4"/>
      <c r="C835" s="4"/>
      <c r="D835" s="4"/>
      <c r="E835" s="4"/>
      <c r="F835" s="100"/>
      <c r="G835" s="100"/>
      <c r="H835" s="103"/>
      <c r="I835" s="103"/>
      <c r="J835" s="4"/>
      <c r="K835" s="33"/>
      <c r="L835" s="4"/>
      <c r="M835" s="4"/>
      <c r="N835" s="34"/>
      <c r="O835" s="4"/>
      <c r="P835" s="5"/>
      <c r="Q835" s="35"/>
      <c r="R835" s="4"/>
      <c r="S835" s="4"/>
      <c r="T835" s="103"/>
      <c r="U835" s="103"/>
    </row>
    <row r="836" spans="1:21" ht="15.75" customHeight="1" x14ac:dyDescent="0.2">
      <c r="A836" s="4"/>
      <c r="B836" s="4"/>
      <c r="C836" s="4"/>
      <c r="D836" s="4"/>
      <c r="E836" s="4"/>
      <c r="F836" s="100"/>
      <c r="G836" s="100"/>
      <c r="H836" s="103"/>
      <c r="I836" s="103"/>
      <c r="J836" s="4"/>
      <c r="K836" s="33"/>
      <c r="L836" s="4"/>
      <c r="M836" s="4"/>
      <c r="N836" s="34"/>
      <c r="O836" s="4"/>
      <c r="P836" s="5"/>
      <c r="Q836" s="35"/>
      <c r="R836" s="4"/>
      <c r="S836" s="4"/>
      <c r="T836" s="103"/>
      <c r="U836" s="103"/>
    </row>
    <row r="837" spans="1:21" ht="15.75" customHeight="1" x14ac:dyDescent="0.2">
      <c r="A837" s="4"/>
      <c r="B837" s="4"/>
      <c r="C837" s="4"/>
      <c r="D837" s="4"/>
      <c r="E837" s="4"/>
      <c r="F837" s="100"/>
      <c r="G837" s="100"/>
      <c r="H837" s="103"/>
      <c r="I837" s="103"/>
      <c r="J837" s="4"/>
      <c r="K837" s="33"/>
      <c r="L837" s="4"/>
      <c r="M837" s="4"/>
      <c r="N837" s="34"/>
      <c r="O837" s="4"/>
      <c r="P837" s="5"/>
      <c r="Q837" s="35"/>
      <c r="R837" s="4"/>
      <c r="S837" s="4"/>
      <c r="T837" s="103"/>
      <c r="U837" s="103"/>
    </row>
    <row r="838" spans="1:21" ht="15.75" customHeight="1" x14ac:dyDescent="0.2">
      <c r="A838" s="4"/>
      <c r="B838" s="4"/>
      <c r="C838" s="4"/>
      <c r="D838" s="4"/>
      <c r="E838" s="4"/>
      <c r="F838" s="100"/>
      <c r="G838" s="100"/>
      <c r="H838" s="103"/>
      <c r="I838" s="103"/>
      <c r="J838" s="4"/>
      <c r="K838" s="33"/>
      <c r="L838" s="4"/>
      <c r="M838" s="4"/>
      <c r="N838" s="34"/>
      <c r="O838" s="4"/>
      <c r="P838" s="5"/>
      <c r="Q838" s="35"/>
      <c r="R838" s="4"/>
      <c r="S838" s="4"/>
      <c r="T838" s="103"/>
      <c r="U838" s="103"/>
    </row>
    <row r="839" spans="1:21" ht="15.75" customHeight="1" x14ac:dyDescent="0.2">
      <c r="A839" s="4"/>
      <c r="B839" s="4"/>
      <c r="C839" s="4"/>
      <c r="D839" s="4"/>
      <c r="E839" s="4"/>
      <c r="F839" s="100"/>
      <c r="G839" s="100"/>
      <c r="H839" s="103"/>
      <c r="I839" s="103"/>
      <c r="J839" s="4"/>
      <c r="K839" s="33"/>
      <c r="L839" s="4"/>
      <c r="M839" s="4"/>
      <c r="N839" s="34"/>
      <c r="O839" s="4"/>
      <c r="P839" s="5"/>
      <c r="Q839" s="35"/>
      <c r="R839" s="4"/>
      <c r="S839" s="4"/>
      <c r="T839" s="103"/>
      <c r="U839" s="103"/>
    </row>
    <row r="840" spans="1:21" ht="15.75" customHeight="1" x14ac:dyDescent="0.2">
      <c r="A840" s="4"/>
      <c r="B840" s="4"/>
      <c r="C840" s="4"/>
      <c r="D840" s="4"/>
      <c r="E840" s="4"/>
      <c r="F840" s="100"/>
      <c r="G840" s="100"/>
      <c r="H840" s="103"/>
      <c r="I840" s="103"/>
      <c r="J840" s="4"/>
      <c r="K840" s="33"/>
      <c r="L840" s="4"/>
      <c r="M840" s="4"/>
      <c r="N840" s="34"/>
      <c r="O840" s="4"/>
      <c r="P840" s="5"/>
      <c r="Q840" s="35"/>
      <c r="R840" s="4"/>
      <c r="S840" s="4"/>
      <c r="T840" s="103"/>
      <c r="U840" s="103"/>
    </row>
    <row r="841" spans="1:21" ht="15.75" customHeight="1" x14ac:dyDescent="0.2">
      <c r="A841" s="4"/>
      <c r="B841" s="4"/>
      <c r="C841" s="4"/>
      <c r="D841" s="4"/>
      <c r="E841" s="4"/>
      <c r="F841" s="100"/>
      <c r="G841" s="100"/>
      <c r="H841" s="103"/>
      <c r="I841" s="103"/>
      <c r="J841" s="4"/>
      <c r="K841" s="33"/>
      <c r="L841" s="4"/>
      <c r="M841" s="4"/>
      <c r="N841" s="34"/>
      <c r="O841" s="4"/>
      <c r="P841" s="5"/>
      <c r="Q841" s="35"/>
      <c r="R841" s="4"/>
      <c r="S841" s="4"/>
      <c r="T841" s="103"/>
      <c r="U841" s="103"/>
    </row>
    <row r="842" spans="1:21" ht="15.75" customHeight="1" x14ac:dyDescent="0.2">
      <c r="A842" s="4"/>
      <c r="B842" s="4"/>
      <c r="C842" s="4"/>
      <c r="D842" s="4"/>
      <c r="E842" s="4"/>
      <c r="F842" s="100"/>
      <c r="G842" s="100"/>
      <c r="H842" s="103"/>
      <c r="I842" s="103"/>
      <c r="J842" s="4"/>
      <c r="K842" s="33"/>
      <c r="L842" s="4"/>
      <c r="M842" s="4"/>
      <c r="N842" s="34"/>
      <c r="O842" s="4"/>
      <c r="P842" s="5"/>
      <c r="Q842" s="35"/>
      <c r="R842" s="4"/>
      <c r="S842" s="4"/>
      <c r="T842" s="103"/>
      <c r="U842" s="103"/>
    </row>
    <row r="843" spans="1:21" ht="15.75" customHeight="1" x14ac:dyDescent="0.2">
      <c r="A843" s="4"/>
      <c r="B843" s="4"/>
      <c r="C843" s="4"/>
      <c r="D843" s="4"/>
      <c r="E843" s="4"/>
      <c r="F843" s="100"/>
      <c r="G843" s="100"/>
      <c r="H843" s="103"/>
      <c r="I843" s="103"/>
      <c r="J843" s="4"/>
      <c r="K843" s="33"/>
      <c r="L843" s="4"/>
      <c r="M843" s="4"/>
      <c r="N843" s="34"/>
      <c r="O843" s="4"/>
      <c r="P843" s="5"/>
      <c r="Q843" s="35"/>
      <c r="R843" s="4"/>
      <c r="S843" s="4"/>
      <c r="T843" s="103"/>
      <c r="U843" s="103"/>
    </row>
    <row r="844" spans="1:21" ht="15.75" customHeight="1" x14ac:dyDescent="0.2">
      <c r="A844" s="4"/>
      <c r="B844" s="4"/>
      <c r="C844" s="4"/>
      <c r="D844" s="4"/>
      <c r="E844" s="4"/>
      <c r="F844" s="100"/>
      <c r="G844" s="100"/>
      <c r="H844" s="103"/>
      <c r="I844" s="103"/>
      <c r="J844" s="4"/>
      <c r="K844" s="33"/>
      <c r="L844" s="4"/>
      <c r="M844" s="4"/>
      <c r="N844" s="34"/>
      <c r="O844" s="4"/>
      <c r="P844" s="5"/>
      <c r="Q844" s="35"/>
      <c r="R844" s="4"/>
      <c r="S844" s="4"/>
      <c r="T844" s="103"/>
      <c r="U844" s="103"/>
    </row>
    <row r="845" spans="1:21" ht="15.75" customHeight="1" x14ac:dyDescent="0.2">
      <c r="A845" s="4"/>
      <c r="B845" s="4"/>
      <c r="C845" s="4"/>
      <c r="D845" s="4"/>
      <c r="E845" s="4"/>
      <c r="F845" s="100"/>
      <c r="G845" s="100"/>
      <c r="H845" s="103"/>
      <c r="I845" s="103"/>
      <c r="J845" s="4"/>
      <c r="K845" s="33"/>
      <c r="L845" s="4"/>
      <c r="M845" s="4"/>
      <c r="N845" s="34"/>
      <c r="O845" s="4"/>
      <c r="P845" s="5"/>
      <c r="Q845" s="35"/>
      <c r="R845" s="4"/>
      <c r="S845" s="4"/>
      <c r="T845" s="103"/>
      <c r="U845" s="103"/>
    </row>
    <row r="846" spans="1:21" ht="15.75" customHeight="1" x14ac:dyDescent="0.2">
      <c r="A846" s="4"/>
      <c r="B846" s="4"/>
      <c r="C846" s="4"/>
      <c r="D846" s="4"/>
      <c r="E846" s="4"/>
      <c r="F846" s="100"/>
      <c r="G846" s="100"/>
      <c r="H846" s="103"/>
      <c r="I846" s="103"/>
      <c r="J846" s="4"/>
      <c r="K846" s="33"/>
      <c r="L846" s="4"/>
      <c r="M846" s="4"/>
      <c r="N846" s="34"/>
      <c r="O846" s="4"/>
      <c r="P846" s="5"/>
      <c r="Q846" s="35"/>
      <c r="R846" s="4"/>
      <c r="S846" s="4"/>
      <c r="T846" s="103"/>
      <c r="U846" s="103"/>
    </row>
    <row r="847" spans="1:21" ht="15.75" customHeight="1" x14ac:dyDescent="0.2">
      <c r="A847" s="4"/>
      <c r="B847" s="4"/>
      <c r="C847" s="4"/>
      <c r="D847" s="4"/>
      <c r="E847" s="4"/>
      <c r="F847" s="100"/>
      <c r="G847" s="100"/>
      <c r="H847" s="103"/>
      <c r="I847" s="103"/>
      <c r="J847" s="4"/>
      <c r="K847" s="33"/>
      <c r="L847" s="4"/>
      <c r="M847" s="4"/>
      <c r="N847" s="34"/>
      <c r="O847" s="4"/>
      <c r="P847" s="5"/>
      <c r="Q847" s="35"/>
      <c r="R847" s="4"/>
      <c r="S847" s="4"/>
      <c r="T847" s="103"/>
      <c r="U847" s="103"/>
    </row>
    <row r="848" spans="1:21" ht="15.75" customHeight="1" x14ac:dyDescent="0.2">
      <c r="A848" s="4"/>
      <c r="B848" s="4"/>
      <c r="C848" s="4"/>
      <c r="D848" s="4"/>
      <c r="E848" s="4"/>
      <c r="F848" s="100"/>
      <c r="G848" s="100"/>
      <c r="H848" s="103"/>
      <c r="I848" s="103"/>
      <c r="J848" s="4"/>
      <c r="K848" s="33"/>
      <c r="L848" s="4"/>
      <c r="M848" s="4"/>
      <c r="N848" s="34"/>
      <c r="O848" s="4"/>
      <c r="P848" s="5"/>
      <c r="Q848" s="35"/>
      <c r="R848" s="4"/>
      <c r="S848" s="4"/>
      <c r="T848" s="103"/>
      <c r="U848" s="103"/>
    </row>
    <row r="849" spans="1:21" ht="15.75" customHeight="1" x14ac:dyDescent="0.2">
      <c r="A849" s="4"/>
      <c r="B849" s="4"/>
      <c r="C849" s="4"/>
      <c r="D849" s="4"/>
      <c r="E849" s="4"/>
      <c r="F849" s="100"/>
      <c r="G849" s="100"/>
      <c r="H849" s="103"/>
      <c r="I849" s="103"/>
      <c r="J849" s="4"/>
      <c r="K849" s="33"/>
      <c r="L849" s="4"/>
      <c r="M849" s="4"/>
      <c r="N849" s="34"/>
      <c r="O849" s="4"/>
      <c r="P849" s="5"/>
      <c r="Q849" s="35"/>
      <c r="R849" s="4"/>
      <c r="S849" s="4"/>
      <c r="T849" s="103"/>
      <c r="U849" s="103"/>
    </row>
    <row r="850" spans="1:21" ht="15.75" customHeight="1" x14ac:dyDescent="0.2">
      <c r="A850" s="4"/>
      <c r="B850" s="4"/>
      <c r="C850" s="4"/>
      <c r="D850" s="4"/>
      <c r="E850" s="4"/>
      <c r="F850" s="100"/>
      <c r="G850" s="100"/>
      <c r="H850" s="103"/>
      <c r="I850" s="103"/>
      <c r="J850" s="4"/>
      <c r="K850" s="33"/>
      <c r="L850" s="4"/>
      <c r="M850" s="4"/>
      <c r="N850" s="34"/>
      <c r="O850" s="4"/>
      <c r="P850" s="5"/>
      <c r="Q850" s="35"/>
      <c r="R850" s="4"/>
      <c r="S850" s="4"/>
      <c r="T850" s="103"/>
      <c r="U850" s="103"/>
    </row>
    <row r="851" spans="1:21" ht="15.75" customHeight="1" x14ac:dyDescent="0.2">
      <c r="A851" s="4"/>
      <c r="B851" s="4"/>
      <c r="C851" s="4"/>
      <c r="D851" s="4"/>
      <c r="E851" s="4"/>
      <c r="F851" s="100"/>
      <c r="G851" s="100"/>
      <c r="H851" s="103"/>
      <c r="I851" s="103"/>
      <c r="J851" s="4"/>
      <c r="K851" s="33"/>
      <c r="L851" s="4"/>
      <c r="M851" s="4"/>
      <c r="N851" s="34"/>
      <c r="O851" s="4"/>
      <c r="P851" s="5"/>
      <c r="Q851" s="35"/>
      <c r="R851" s="4"/>
      <c r="S851" s="4"/>
      <c r="T851" s="103"/>
      <c r="U851" s="103"/>
    </row>
    <row r="852" spans="1:21" ht="15.75" customHeight="1" x14ac:dyDescent="0.2">
      <c r="A852" s="4"/>
      <c r="B852" s="4"/>
      <c r="C852" s="4"/>
      <c r="D852" s="4"/>
      <c r="E852" s="4"/>
      <c r="F852" s="100"/>
      <c r="G852" s="100"/>
      <c r="H852" s="103"/>
      <c r="I852" s="103"/>
      <c r="J852" s="4"/>
      <c r="K852" s="33"/>
      <c r="L852" s="4"/>
      <c r="M852" s="4"/>
      <c r="N852" s="34"/>
      <c r="O852" s="4"/>
      <c r="P852" s="5"/>
      <c r="Q852" s="35"/>
      <c r="R852" s="4"/>
      <c r="S852" s="4"/>
      <c r="T852" s="103"/>
      <c r="U852" s="103"/>
    </row>
    <row r="853" spans="1:21" ht="15.75" customHeight="1" x14ac:dyDescent="0.2">
      <c r="A853" s="4"/>
      <c r="B853" s="4"/>
      <c r="C853" s="4"/>
      <c r="D853" s="4"/>
      <c r="E853" s="4"/>
      <c r="F853" s="100"/>
      <c r="G853" s="100"/>
      <c r="H853" s="103"/>
      <c r="I853" s="103"/>
      <c r="J853" s="4"/>
      <c r="K853" s="33"/>
      <c r="L853" s="4"/>
      <c r="M853" s="4"/>
      <c r="N853" s="34"/>
      <c r="O853" s="4"/>
      <c r="P853" s="5"/>
      <c r="Q853" s="35"/>
      <c r="R853" s="4"/>
      <c r="S853" s="4"/>
      <c r="T853" s="103"/>
      <c r="U853" s="103"/>
    </row>
    <row r="854" spans="1:21" ht="15.75" customHeight="1" x14ac:dyDescent="0.2">
      <c r="A854" s="4"/>
      <c r="B854" s="4"/>
      <c r="C854" s="4"/>
      <c r="D854" s="4"/>
      <c r="E854" s="4"/>
      <c r="F854" s="100"/>
      <c r="G854" s="100"/>
      <c r="H854" s="103"/>
      <c r="I854" s="103"/>
      <c r="J854" s="4"/>
      <c r="K854" s="33"/>
      <c r="L854" s="4"/>
      <c r="M854" s="4"/>
      <c r="N854" s="34"/>
      <c r="O854" s="4"/>
      <c r="P854" s="5"/>
      <c r="Q854" s="35"/>
      <c r="R854" s="4"/>
      <c r="S854" s="4"/>
      <c r="T854" s="103"/>
      <c r="U854" s="103"/>
    </row>
    <row r="855" spans="1:21" ht="15.75" customHeight="1" x14ac:dyDescent="0.2">
      <c r="A855" s="4"/>
      <c r="B855" s="4"/>
      <c r="C855" s="4"/>
      <c r="D855" s="4"/>
      <c r="E855" s="4"/>
      <c r="F855" s="100"/>
      <c r="G855" s="100"/>
      <c r="H855" s="103"/>
      <c r="I855" s="103"/>
      <c r="J855" s="4"/>
      <c r="K855" s="33"/>
      <c r="L855" s="4"/>
      <c r="M855" s="4"/>
      <c r="N855" s="34"/>
      <c r="O855" s="4"/>
      <c r="P855" s="5"/>
      <c r="Q855" s="35"/>
      <c r="R855" s="4"/>
      <c r="S855" s="4"/>
      <c r="T855" s="103"/>
      <c r="U855" s="103"/>
    </row>
    <row r="856" spans="1:21" ht="15.75" customHeight="1" x14ac:dyDescent="0.2">
      <c r="A856" s="4"/>
      <c r="B856" s="4"/>
      <c r="C856" s="4"/>
      <c r="D856" s="4"/>
      <c r="E856" s="4"/>
      <c r="F856" s="100"/>
      <c r="G856" s="100"/>
      <c r="H856" s="103"/>
      <c r="I856" s="103"/>
      <c r="J856" s="4"/>
      <c r="K856" s="33"/>
      <c r="L856" s="4"/>
      <c r="M856" s="4"/>
      <c r="N856" s="34"/>
      <c r="O856" s="4"/>
      <c r="P856" s="5"/>
      <c r="Q856" s="35"/>
      <c r="R856" s="4"/>
      <c r="S856" s="4"/>
      <c r="T856" s="103"/>
      <c r="U856" s="103"/>
    </row>
    <row r="857" spans="1:21" ht="15.75" customHeight="1" x14ac:dyDescent="0.2">
      <c r="A857" s="4"/>
      <c r="B857" s="4"/>
      <c r="C857" s="4"/>
      <c r="D857" s="4"/>
      <c r="E857" s="4"/>
      <c r="F857" s="100"/>
      <c r="G857" s="100"/>
      <c r="H857" s="103"/>
      <c r="I857" s="103"/>
      <c r="J857" s="4"/>
      <c r="K857" s="33"/>
      <c r="L857" s="4"/>
      <c r="M857" s="4"/>
      <c r="N857" s="34"/>
      <c r="O857" s="4"/>
      <c r="P857" s="5"/>
      <c r="Q857" s="35"/>
      <c r="R857" s="4"/>
      <c r="S857" s="4"/>
      <c r="T857" s="103"/>
      <c r="U857" s="103"/>
    </row>
    <row r="858" spans="1:21" ht="15.75" customHeight="1" x14ac:dyDescent="0.2">
      <c r="A858" s="4"/>
      <c r="B858" s="4"/>
      <c r="C858" s="4"/>
      <c r="D858" s="4"/>
      <c r="E858" s="4"/>
      <c r="F858" s="100"/>
      <c r="G858" s="100"/>
      <c r="H858" s="103"/>
      <c r="I858" s="103"/>
      <c r="J858" s="4"/>
      <c r="K858" s="33"/>
      <c r="L858" s="4"/>
      <c r="M858" s="4"/>
      <c r="N858" s="34"/>
      <c r="O858" s="4"/>
      <c r="P858" s="5"/>
      <c r="Q858" s="35"/>
      <c r="R858" s="4"/>
      <c r="S858" s="4"/>
      <c r="T858" s="103"/>
      <c r="U858" s="103"/>
    </row>
    <row r="859" spans="1:21" ht="15.75" customHeight="1" x14ac:dyDescent="0.2">
      <c r="A859" s="4"/>
      <c r="B859" s="4"/>
      <c r="C859" s="4"/>
      <c r="D859" s="4"/>
      <c r="E859" s="4"/>
      <c r="F859" s="100"/>
      <c r="G859" s="100"/>
      <c r="H859" s="103"/>
      <c r="I859" s="103"/>
      <c r="J859" s="4"/>
      <c r="K859" s="33"/>
      <c r="L859" s="4"/>
      <c r="M859" s="4"/>
      <c r="N859" s="34"/>
      <c r="O859" s="4"/>
      <c r="P859" s="5"/>
      <c r="Q859" s="35"/>
      <c r="R859" s="4"/>
      <c r="S859" s="4"/>
      <c r="T859" s="103"/>
      <c r="U859" s="103"/>
    </row>
    <row r="860" spans="1:21" ht="15.75" customHeight="1" x14ac:dyDescent="0.2">
      <c r="A860" s="4"/>
      <c r="B860" s="4"/>
      <c r="C860" s="4"/>
      <c r="D860" s="4"/>
      <c r="E860" s="4"/>
      <c r="F860" s="100"/>
      <c r="G860" s="100"/>
      <c r="H860" s="103"/>
      <c r="I860" s="103"/>
      <c r="J860" s="4"/>
      <c r="K860" s="33"/>
      <c r="L860" s="4"/>
      <c r="M860" s="4"/>
      <c r="N860" s="34"/>
      <c r="O860" s="4"/>
      <c r="P860" s="5"/>
      <c r="Q860" s="35"/>
      <c r="R860" s="4"/>
      <c r="S860" s="4"/>
      <c r="T860" s="103"/>
      <c r="U860" s="103"/>
    </row>
    <row r="861" spans="1:21" ht="15.75" customHeight="1" x14ac:dyDescent="0.2">
      <c r="A861" s="4"/>
      <c r="B861" s="4"/>
      <c r="C861" s="4"/>
      <c r="D861" s="4"/>
      <c r="E861" s="4"/>
      <c r="F861" s="100"/>
      <c r="G861" s="100"/>
      <c r="H861" s="103"/>
      <c r="I861" s="103"/>
      <c r="J861" s="4"/>
      <c r="K861" s="33"/>
      <c r="L861" s="4"/>
      <c r="M861" s="4"/>
      <c r="N861" s="34"/>
      <c r="O861" s="4"/>
      <c r="P861" s="5"/>
      <c r="Q861" s="35"/>
      <c r="R861" s="4"/>
      <c r="S861" s="4"/>
      <c r="T861" s="103"/>
      <c r="U861" s="103"/>
    </row>
    <row r="862" spans="1:21" ht="15.75" customHeight="1" x14ac:dyDescent="0.2">
      <c r="A862" s="4"/>
      <c r="B862" s="4"/>
      <c r="C862" s="4"/>
      <c r="D862" s="4"/>
      <c r="E862" s="4"/>
      <c r="F862" s="100"/>
      <c r="G862" s="100"/>
      <c r="H862" s="103"/>
      <c r="I862" s="103"/>
      <c r="J862" s="4"/>
      <c r="K862" s="33"/>
      <c r="L862" s="4"/>
      <c r="M862" s="4"/>
      <c r="N862" s="34"/>
      <c r="O862" s="4"/>
      <c r="P862" s="5"/>
      <c r="Q862" s="35"/>
      <c r="R862" s="4"/>
      <c r="S862" s="4"/>
      <c r="T862" s="103"/>
      <c r="U862" s="103"/>
    </row>
    <row r="863" spans="1:21" ht="15.75" customHeight="1" x14ac:dyDescent="0.2">
      <c r="A863" s="4"/>
      <c r="B863" s="4"/>
      <c r="C863" s="4"/>
      <c r="D863" s="4"/>
      <c r="E863" s="4"/>
      <c r="F863" s="100"/>
      <c r="G863" s="100"/>
      <c r="H863" s="103"/>
      <c r="I863" s="103"/>
      <c r="J863" s="4"/>
      <c r="K863" s="33"/>
      <c r="L863" s="4"/>
      <c r="M863" s="4"/>
      <c r="N863" s="34"/>
      <c r="O863" s="4"/>
      <c r="P863" s="5"/>
      <c r="Q863" s="35"/>
      <c r="R863" s="4"/>
      <c r="S863" s="4"/>
      <c r="T863" s="103"/>
      <c r="U863" s="103"/>
    </row>
    <row r="864" spans="1:21" ht="15.75" customHeight="1" x14ac:dyDescent="0.2">
      <c r="A864" s="4"/>
      <c r="B864" s="4"/>
      <c r="C864" s="4"/>
      <c r="D864" s="4"/>
      <c r="E864" s="4"/>
      <c r="F864" s="100"/>
      <c r="G864" s="100"/>
      <c r="H864" s="103"/>
      <c r="I864" s="103"/>
      <c r="J864" s="4"/>
      <c r="K864" s="33"/>
      <c r="L864" s="4"/>
      <c r="M864" s="4"/>
      <c r="N864" s="34"/>
      <c r="O864" s="4"/>
      <c r="P864" s="5"/>
      <c r="Q864" s="35"/>
      <c r="R864" s="4"/>
      <c r="S864" s="4"/>
      <c r="T864" s="103"/>
      <c r="U864" s="103"/>
    </row>
    <row r="865" spans="1:21" ht="15.75" customHeight="1" x14ac:dyDescent="0.2">
      <c r="A865" s="4"/>
      <c r="B865" s="4"/>
      <c r="C865" s="4"/>
      <c r="D865" s="4"/>
      <c r="E865" s="4"/>
      <c r="F865" s="100"/>
      <c r="G865" s="100"/>
      <c r="H865" s="103"/>
      <c r="I865" s="103"/>
      <c r="J865" s="4"/>
      <c r="K865" s="33"/>
      <c r="L865" s="4"/>
      <c r="M865" s="4"/>
      <c r="N865" s="34"/>
      <c r="O865" s="4"/>
      <c r="P865" s="5"/>
      <c r="Q865" s="35"/>
      <c r="R865" s="4"/>
      <c r="S865" s="4"/>
      <c r="T865" s="103"/>
      <c r="U865" s="103"/>
    </row>
    <row r="866" spans="1:21" ht="15.75" customHeight="1" x14ac:dyDescent="0.2">
      <c r="A866" s="4"/>
      <c r="B866" s="4"/>
      <c r="C866" s="4"/>
      <c r="D866" s="4"/>
      <c r="E866" s="4"/>
      <c r="F866" s="100"/>
      <c r="G866" s="100"/>
      <c r="H866" s="103"/>
      <c r="I866" s="103"/>
      <c r="J866" s="4"/>
      <c r="K866" s="33"/>
      <c r="L866" s="4"/>
      <c r="M866" s="4"/>
      <c r="N866" s="34"/>
      <c r="O866" s="4"/>
      <c r="P866" s="5"/>
      <c r="Q866" s="35"/>
      <c r="R866" s="4"/>
      <c r="S866" s="4"/>
      <c r="T866" s="103"/>
      <c r="U866" s="103"/>
    </row>
    <row r="867" spans="1:21" ht="15.75" customHeight="1" x14ac:dyDescent="0.2">
      <c r="A867" s="4"/>
      <c r="B867" s="4"/>
      <c r="C867" s="4"/>
      <c r="D867" s="4"/>
      <c r="E867" s="4"/>
      <c r="F867" s="100"/>
      <c r="G867" s="100"/>
      <c r="H867" s="103"/>
      <c r="I867" s="103"/>
      <c r="J867" s="4"/>
      <c r="K867" s="33"/>
      <c r="L867" s="4"/>
      <c r="M867" s="4"/>
      <c r="N867" s="34"/>
      <c r="O867" s="4"/>
      <c r="P867" s="5"/>
      <c r="Q867" s="35"/>
      <c r="R867" s="4"/>
      <c r="S867" s="4"/>
      <c r="T867" s="103"/>
      <c r="U867" s="103"/>
    </row>
    <row r="868" spans="1:21" ht="15.75" customHeight="1" x14ac:dyDescent="0.2">
      <c r="A868" s="4"/>
      <c r="B868" s="4"/>
      <c r="C868" s="4"/>
      <c r="D868" s="4"/>
      <c r="E868" s="4"/>
      <c r="F868" s="100"/>
      <c r="G868" s="100"/>
      <c r="H868" s="103"/>
      <c r="I868" s="103"/>
      <c r="J868" s="4"/>
      <c r="K868" s="33"/>
      <c r="L868" s="4"/>
      <c r="M868" s="4"/>
      <c r="N868" s="34"/>
      <c r="O868" s="4"/>
      <c r="P868" s="5"/>
      <c r="Q868" s="35"/>
      <c r="R868" s="4"/>
      <c r="S868" s="4"/>
      <c r="T868" s="103"/>
      <c r="U868" s="103"/>
    </row>
    <row r="869" spans="1:21" ht="15.75" customHeight="1" x14ac:dyDescent="0.2">
      <c r="A869" s="4"/>
      <c r="B869" s="4"/>
      <c r="C869" s="4"/>
      <c r="D869" s="4"/>
      <c r="E869" s="4"/>
      <c r="F869" s="100"/>
      <c r="G869" s="100"/>
      <c r="H869" s="103"/>
      <c r="I869" s="103"/>
      <c r="J869" s="4"/>
      <c r="K869" s="33"/>
      <c r="L869" s="4"/>
      <c r="M869" s="4"/>
      <c r="N869" s="34"/>
      <c r="O869" s="4"/>
      <c r="P869" s="5"/>
      <c r="Q869" s="35"/>
      <c r="R869" s="4"/>
      <c r="S869" s="4"/>
      <c r="T869" s="103"/>
      <c r="U869" s="103"/>
    </row>
    <row r="870" spans="1:21" ht="15.75" customHeight="1" x14ac:dyDescent="0.2">
      <c r="A870" s="4"/>
      <c r="B870" s="4"/>
      <c r="C870" s="4"/>
      <c r="D870" s="4"/>
      <c r="E870" s="4"/>
      <c r="F870" s="100"/>
      <c r="G870" s="100"/>
      <c r="H870" s="103"/>
      <c r="I870" s="103"/>
      <c r="J870" s="4"/>
      <c r="K870" s="33"/>
      <c r="L870" s="4"/>
      <c r="M870" s="4"/>
      <c r="N870" s="34"/>
      <c r="O870" s="4"/>
      <c r="P870" s="5"/>
      <c r="Q870" s="35"/>
      <c r="R870" s="4"/>
      <c r="S870" s="4"/>
      <c r="T870" s="103"/>
      <c r="U870" s="103"/>
    </row>
    <row r="871" spans="1:21" ht="15.75" customHeight="1" x14ac:dyDescent="0.2">
      <c r="A871" s="4"/>
      <c r="B871" s="4"/>
      <c r="C871" s="4"/>
      <c r="D871" s="4"/>
      <c r="E871" s="4"/>
      <c r="F871" s="100"/>
      <c r="G871" s="100"/>
      <c r="H871" s="103"/>
      <c r="I871" s="103"/>
      <c r="J871" s="4"/>
      <c r="K871" s="33"/>
      <c r="L871" s="4"/>
      <c r="M871" s="4"/>
      <c r="N871" s="34"/>
      <c r="O871" s="4"/>
      <c r="P871" s="5"/>
      <c r="Q871" s="35"/>
      <c r="R871" s="4"/>
      <c r="S871" s="4"/>
      <c r="T871" s="103"/>
      <c r="U871" s="103"/>
    </row>
    <row r="872" spans="1:21" ht="15.75" customHeight="1" x14ac:dyDescent="0.2">
      <c r="A872" s="4"/>
      <c r="B872" s="4"/>
      <c r="C872" s="4"/>
      <c r="D872" s="4"/>
      <c r="E872" s="4"/>
      <c r="F872" s="100"/>
      <c r="G872" s="100"/>
      <c r="H872" s="103"/>
      <c r="I872" s="103"/>
      <c r="J872" s="4"/>
      <c r="K872" s="33"/>
      <c r="L872" s="4"/>
      <c r="M872" s="4"/>
      <c r="N872" s="34"/>
      <c r="O872" s="4"/>
      <c r="P872" s="5"/>
      <c r="Q872" s="35"/>
      <c r="R872" s="4"/>
      <c r="S872" s="4"/>
      <c r="T872" s="103"/>
      <c r="U872" s="103"/>
    </row>
    <row r="873" spans="1:21" ht="15.75" customHeight="1" x14ac:dyDescent="0.2">
      <c r="A873" s="4"/>
      <c r="B873" s="4"/>
      <c r="C873" s="4"/>
      <c r="D873" s="4"/>
      <c r="E873" s="4"/>
      <c r="F873" s="100"/>
      <c r="G873" s="100"/>
      <c r="H873" s="103"/>
      <c r="I873" s="103"/>
      <c r="J873" s="4"/>
      <c r="K873" s="33"/>
      <c r="L873" s="4"/>
      <c r="M873" s="4"/>
      <c r="N873" s="34"/>
      <c r="O873" s="4"/>
      <c r="P873" s="5"/>
      <c r="Q873" s="35"/>
      <c r="R873" s="4"/>
      <c r="S873" s="4"/>
      <c r="T873" s="103"/>
      <c r="U873" s="103"/>
    </row>
    <row r="874" spans="1:21" ht="15.75" customHeight="1" x14ac:dyDescent="0.2">
      <c r="A874" s="4"/>
      <c r="B874" s="4"/>
      <c r="C874" s="4"/>
      <c r="D874" s="4"/>
      <c r="E874" s="4"/>
      <c r="F874" s="100"/>
      <c r="G874" s="100"/>
      <c r="H874" s="103"/>
      <c r="I874" s="103"/>
      <c r="J874" s="4"/>
      <c r="K874" s="33"/>
      <c r="L874" s="4"/>
      <c r="M874" s="4"/>
      <c r="N874" s="34"/>
      <c r="O874" s="4"/>
      <c r="P874" s="5"/>
      <c r="Q874" s="35"/>
      <c r="R874" s="4"/>
      <c r="S874" s="4"/>
      <c r="T874" s="103"/>
      <c r="U874" s="103"/>
    </row>
    <row r="875" spans="1:21" ht="15.75" customHeight="1" x14ac:dyDescent="0.2">
      <c r="A875" s="4"/>
      <c r="B875" s="4"/>
      <c r="C875" s="4"/>
      <c r="D875" s="4"/>
      <c r="E875" s="4"/>
      <c r="F875" s="100"/>
      <c r="G875" s="100"/>
      <c r="H875" s="103"/>
      <c r="I875" s="103"/>
      <c r="J875" s="4"/>
      <c r="K875" s="33"/>
      <c r="L875" s="4"/>
      <c r="M875" s="4"/>
      <c r="N875" s="34"/>
      <c r="O875" s="4"/>
      <c r="P875" s="5"/>
      <c r="Q875" s="35"/>
      <c r="R875" s="4"/>
      <c r="S875" s="4"/>
      <c r="T875" s="103"/>
      <c r="U875" s="103"/>
    </row>
    <row r="876" spans="1:21" ht="15.75" customHeight="1" x14ac:dyDescent="0.2">
      <c r="A876" s="4"/>
      <c r="B876" s="4"/>
      <c r="C876" s="4"/>
      <c r="D876" s="4"/>
      <c r="E876" s="4"/>
      <c r="F876" s="100"/>
      <c r="G876" s="100"/>
      <c r="H876" s="103"/>
      <c r="I876" s="103"/>
      <c r="J876" s="4"/>
      <c r="K876" s="33"/>
      <c r="L876" s="4"/>
      <c r="M876" s="4"/>
      <c r="N876" s="34"/>
      <c r="O876" s="4"/>
      <c r="P876" s="5"/>
      <c r="Q876" s="35"/>
      <c r="R876" s="4"/>
      <c r="S876" s="4"/>
      <c r="T876" s="103"/>
      <c r="U876" s="103"/>
    </row>
    <row r="877" spans="1:21" ht="15.75" customHeight="1" x14ac:dyDescent="0.2">
      <c r="A877" s="4"/>
      <c r="B877" s="4"/>
      <c r="C877" s="4"/>
      <c r="D877" s="4"/>
      <c r="E877" s="4"/>
      <c r="F877" s="100"/>
      <c r="G877" s="100"/>
      <c r="H877" s="103"/>
      <c r="I877" s="103"/>
      <c r="J877" s="4"/>
      <c r="K877" s="33"/>
      <c r="L877" s="4"/>
      <c r="M877" s="4"/>
      <c r="N877" s="34"/>
      <c r="O877" s="4"/>
      <c r="P877" s="5"/>
      <c r="Q877" s="35"/>
      <c r="R877" s="4"/>
      <c r="S877" s="4"/>
      <c r="T877" s="103"/>
      <c r="U877" s="103"/>
    </row>
    <row r="878" spans="1:21" ht="15.75" customHeight="1" x14ac:dyDescent="0.2">
      <c r="A878" s="4"/>
      <c r="B878" s="4"/>
      <c r="C878" s="4"/>
      <c r="D878" s="4"/>
      <c r="E878" s="4"/>
      <c r="F878" s="100"/>
      <c r="G878" s="100"/>
      <c r="H878" s="103"/>
      <c r="I878" s="103"/>
      <c r="J878" s="4"/>
      <c r="K878" s="33"/>
      <c r="L878" s="4"/>
      <c r="M878" s="4"/>
      <c r="N878" s="34"/>
      <c r="O878" s="4"/>
      <c r="P878" s="5"/>
      <c r="Q878" s="35"/>
      <c r="R878" s="4"/>
      <c r="S878" s="4"/>
      <c r="T878" s="103"/>
      <c r="U878" s="103"/>
    </row>
    <row r="879" spans="1:21" ht="15.75" customHeight="1" x14ac:dyDescent="0.2">
      <c r="A879" s="4"/>
      <c r="B879" s="4"/>
      <c r="C879" s="4"/>
      <c r="D879" s="4"/>
      <c r="E879" s="4"/>
      <c r="F879" s="100"/>
      <c r="G879" s="100"/>
      <c r="H879" s="103"/>
      <c r="I879" s="103"/>
      <c r="J879" s="4"/>
      <c r="K879" s="33"/>
      <c r="L879" s="4"/>
      <c r="M879" s="4"/>
      <c r="N879" s="34"/>
      <c r="O879" s="4"/>
      <c r="P879" s="5"/>
      <c r="Q879" s="35"/>
      <c r="R879" s="4"/>
      <c r="S879" s="4"/>
      <c r="T879" s="103"/>
      <c r="U879" s="103"/>
    </row>
    <row r="880" spans="1:21" ht="15.75" customHeight="1" x14ac:dyDescent="0.2">
      <c r="A880" s="4"/>
      <c r="B880" s="4"/>
      <c r="C880" s="4"/>
      <c r="D880" s="4"/>
      <c r="E880" s="4"/>
      <c r="F880" s="100"/>
      <c r="G880" s="100"/>
      <c r="H880" s="103"/>
      <c r="I880" s="103"/>
      <c r="J880" s="4"/>
      <c r="K880" s="33"/>
      <c r="L880" s="4"/>
      <c r="M880" s="4"/>
      <c r="N880" s="34"/>
      <c r="O880" s="4"/>
      <c r="P880" s="5"/>
      <c r="Q880" s="35"/>
      <c r="R880" s="4"/>
      <c r="S880" s="4"/>
      <c r="T880" s="103"/>
      <c r="U880" s="103"/>
    </row>
    <row r="881" spans="1:21" ht="15.75" customHeight="1" x14ac:dyDescent="0.2">
      <c r="A881" s="4"/>
      <c r="B881" s="4"/>
      <c r="C881" s="4"/>
      <c r="D881" s="4"/>
      <c r="E881" s="4"/>
      <c r="F881" s="100"/>
      <c r="G881" s="100"/>
      <c r="H881" s="103"/>
      <c r="I881" s="103"/>
      <c r="J881" s="4"/>
      <c r="K881" s="33"/>
      <c r="L881" s="4"/>
      <c r="M881" s="4"/>
      <c r="N881" s="34"/>
      <c r="O881" s="4"/>
      <c r="P881" s="5"/>
      <c r="Q881" s="35"/>
      <c r="R881" s="4"/>
      <c r="S881" s="4"/>
      <c r="T881" s="103"/>
      <c r="U881" s="103"/>
    </row>
    <row r="882" spans="1:21" ht="15.75" customHeight="1" x14ac:dyDescent="0.2">
      <c r="A882" s="4"/>
      <c r="B882" s="4"/>
      <c r="C882" s="4"/>
      <c r="D882" s="4"/>
      <c r="E882" s="4"/>
      <c r="F882" s="100"/>
      <c r="G882" s="100"/>
      <c r="H882" s="103"/>
      <c r="I882" s="103"/>
      <c r="J882" s="4"/>
      <c r="K882" s="33"/>
      <c r="L882" s="4"/>
      <c r="M882" s="4"/>
      <c r="N882" s="34"/>
      <c r="O882" s="4"/>
      <c r="P882" s="5"/>
      <c r="Q882" s="35"/>
      <c r="R882" s="4"/>
      <c r="S882" s="4"/>
      <c r="T882" s="103"/>
      <c r="U882" s="103"/>
    </row>
    <row r="883" spans="1:21" ht="15.75" customHeight="1" x14ac:dyDescent="0.2">
      <c r="A883" s="4"/>
      <c r="B883" s="4"/>
      <c r="C883" s="4"/>
      <c r="D883" s="4"/>
      <c r="E883" s="4"/>
      <c r="F883" s="100"/>
      <c r="G883" s="100"/>
      <c r="H883" s="103"/>
      <c r="I883" s="103"/>
      <c r="J883" s="4"/>
      <c r="K883" s="33"/>
      <c r="L883" s="4"/>
      <c r="M883" s="4"/>
      <c r="N883" s="34"/>
      <c r="O883" s="4"/>
      <c r="P883" s="5"/>
      <c r="Q883" s="35"/>
      <c r="R883" s="4"/>
      <c r="S883" s="4"/>
      <c r="T883" s="103"/>
      <c r="U883" s="103"/>
    </row>
    <row r="884" spans="1:21" ht="15.75" customHeight="1" x14ac:dyDescent="0.2">
      <c r="A884" s="4"/>
      <c r="B884" s="4"/>
      <c r="C884" s="4"/>
      <c r="D884" s="4"/>
      <c r="E884" s="4"/>
      <c r="F884" s="100"/>
      <c r="G884" s="100"/>
      <c r="H884" s="103"/>
      <c r="I884" s="103"/>
      <c r="J884" s="4"/>
      <c r="K884" s="33"/>
      <c r="L884" s="4"/>
      <c r="M884" s="4"/>
      <c r="N884" s="34"/>
      <c r="O884" s="4"/>
      <c r="P884" s="5"/>
      <c r="Q884" s="35"/>
      <c r="R884" s="4"/>
      <c r="S884" s="4"/>
      <c r="T884" s="103"/>
      <c r="U884" s="103"/>
    </row>
    <row r="885" spans="1:21" ht="15.75" customHeight="1" x14ac:dyDescent="0.2">
      <c r="A885" s="4"/>
      <c r="B885" s="4"/>
      <c r="C885" s="4"/>
      <c r="D885" s="4"/>
      <c r="E885" s="4"/>
      <c r="F885" s="100"/>
      <c r="G885" s="100"/>
      <c r="H885" s="103"/>
      <c r="I885" s="103"/>
      <c r="J885" s="4"/>
      <c r="K885" s="33"/>
      <c r="L885" s="4"/>
      <c r="M885" s="4"/>
      <c r="N885" s="34"/>
      <c r="O885" s="4"/>
      <c r="P885" s="5"/>
      <c r="Q885" s="35"/>
      <c r="R885" s="4"/>
      <c r="S885" s="4"/>
      <c r="T885" s="103"/>
      <c r="U885" s="103"/>
    </row>
    <row r="886" spans="1:21" ht="15.75" customHeight="1" x14ac:dyDescent="0.2">
      <c r="A886" s="4"/>
      <c r="B886" s="4"/>
      <c r="C886" s="4"/>
      <c r="D886" s="4"/>
      <c r="E886" s="4"/>
      <c r="F886" s="100"/>
      <c r="G886" s="100"/>
      <c r="H886" s="103"/>
      <c r="I886" s="103"/>
      <c r="J886" s="4"/>
      <c r="K886" s="33"/>
      <c r="L886" s="4"/>
      <c r="M886" s="4"/>
      <c r="N886" s="34"/>
      <c r="O886" s="4"/>
      <c r="P886" s="5"/>
      <c r="Q886" s="35"/>
      <c r="R886" s="4"/>
      <c r="S886" s="4"/>
      <c r="T886" s="103"/>
      <c r="U886" s="103"/>
    </row>
    <row r="887" spans="1:21" ht="15.75" customHeight="1" x14ac:dyDescent="0.2">
      <c r="A887" s="4"/>
      <c r="B887" s="4"/>
      <c r="C887" s="4"/>
      <c r="D887" s="4"/>
      <c r="E887" s="4"/>
      <c r="F887" s="100"/>
      <c r="G887" s="100"/>
      <c r="H887" s="103"/>
      <c r="I887" s="103"/>
      <c r="J887" s="4"/>
      <c r="K887" s="33"/>
      <c r="L887" s="4"/>
      <c r="M887" s="4"/>
      <c r="N887" s="34"/>
      <c r="O887" s="4"/>
      <c r="P887" s="5"/>
      <c r="Q887" s="35"/>
      <c r="R887" s="4"/>
      <c r="S887" s="4"/>
      <c r="T887" s="103"/>
      <c r="U887" s="103"/>
    </row>
    <row r="888" spans="1:21" ht="15.75" customHeight="1" x14ac:dyDescent="0.2">
      <c r="A888" s="4"/>
      <c r="B888" s="4"/>
      <c r="C888" s="4"/>
      <c r="D888" s="4"/>
      <c r="E888" s="4"/>
      <c r="F888" s="100"/>
      <c r="G888" s="100"/>
      <c r="H888" s="103"/>
      <c r="I888" s="103"/>
      <c r="J888" s="4"/>
      <c r="K888" s="33"/>
      <c r="L888" s="4"/>
      <c r="M888" s="4"/>
      <c r="N888" s="34"/>
      <c r="O888" s="4"/>
      <c r="P888" s="5"/>
      <c r="Q888" s="35"/>
      <c r="R888" s="4"/>
      <c r="S888" s="4"/>
      <c r="T888" s="103"/>
      <c r="U888" s="103"/>
    </row>
    <row r="889" spans="1:21" ht="15.75" customHeight="1" x14ac:dyDescent="0.2">
      <c r="A889" s="4"/>
      <c r="B889" s="4"/>
      <c r="C889" s="4"/>
      <c r="D889" s="4"/>
      <c r="E889" s="4"/>
      <c r="F889" s="100"/>
      <c r="G889" s="100"/>
      <c r="H889" s="103"/>
      <c r="I889" s="103"/>
      <c r="J889" s="4"/>
      <c r="K889" s="33"/>
      <c r="L889" s="4"/>
      <c r="M889" s="4"/>
      <c r="N889" s="34"/>
      <c r="O889" s="4"/>
      <c r="P889" s="5"/>
      <c r="Q889" s="35"/>
      <c r="R889" s="4"/>
      <c r="S889" s="4"/>
      <c r="T889" s="103"/>
      <c r="U889" s="103"/>
    </row>
    <row r="890" spans="1:21" ht="15.75" customHeight="1" x14ac:dyDescent="0.2">
      <c r="A890" s="4"/>
      <c r="B890" s="4"/>
      <c r="C890" s="4"/>
      <c r="D890" s="4"/>
      <c r="E890" s="4"/>
      <c r="F890" s="100"/>
      <c r="G890" s="100"/>
      <c r="H890" s="103"/>
      <c r="I890" s="103"/>
      <c r="J890" s="4"/>
      <c r="K890" s="33"/>
      <c r="L890" s="4"/>
      <c r="M890" s="4"/>
      <c r="N890" s="34"/>
      <c r="O890" s="4"/>
      <c r="P890" s="5"/>
      <c r="Q890" s="35"/>
      <c r="R890" s="4"/>
      <c r="S890" s="4"/>
      <c r="T890" s="103"/>
      <c r="U890" s="103"/>
    </row>
    <row r="891" spans="1:21" ht="15.75" customHeight="1" x14ac:dyDescent="0.2">
      <c r="A891" s="4"/>
      <c r="B891" s="4"/>
      <c r="C891" s="4"/>
      <c r="D891" s="4"/>
      <c r="E891" s="4"/>
      <c r="F891" s="100"/>
      <c r="G891" s="100"/>
      <c r="H891" s="103"/>
      <c r="I891" s="103"/>
      <c r="J891" s="4"/>
      <c r="K891" s="33"/>
      <c r="L891" s="4"/>
      <c r="M891" s="4"/>
      <c r="N891" s="34"/>
      <c r="O891" s="4"/>
      <c r="P891" s="5"/>
      <c r="Q891" s="35"/>
      <c r="R891" s="4"/>
      <c r="S891" s="4"/>
      <c r="T891" s="103"/>
      <c r="U891" s="103"/>
    </row>
    <row r="892" spans="1:21" ht="15.75" customHeight="1" x14ac:dyDescent="0.2">
      <c r="A892" s="4"/>
      <c r="B892" s="4"/>
      <c r="C892" s="4"/>
      <c r="D892" s="4"/>
      <c r="E892" s="4"/>
      <c r="F892" s="100"/>
      <c r="G892" s="100"/>
      <c r="H892" s="103"/>
      <c r="I892" s="103"/>
      <c r="J892" s="4"/>
      <c r="K892" s="33"/>
      <c r="L892" s="4"/>
      <c r="M892" s="4"/>
      <c r="N892" s="34"/>
      <c r="O892" s="4"/>
      <c r="P892" s="5"/>
      <c r="Q892" s="35"/>
      <c r="R892" s="4"/>
      <c r="S892" s="4"/>
      <c r="T892" s="103"/>
      <c r="U892" s="103"/>
    </row>
    <row r="893" spans="1:21" ht="15.75" customHeight="1" x14ac:dyDescent="0.2">
      <c r="A893" s="4"/>
      <c r="B893" s="4"/>
      <c r="C893" s="4"/>
      <c r="D893" s="4"/>
      <c r="E893" s="4"/>
      <c r="F893" s="100"/>
      <c r="G893" s="100"/>
      <c r="H893" s="103"/>
      <c r="I893" s="103"/>
      <c r="J893" s="4"/>
      <c r="K893" s="33"/>
      <c r="L893" s="4"/>
      <c r="M893" s="4"/>
      <c r="N893" s="34"/>
      <c r="O893" s="4"/>
      <c r="P893" s="5"/>
      <c r="Q893" s="35"/>
      <c r="R893" s="4"/>
      <c r="S893" s="4"/>
      <c r="T893" s="103"/>
      <c r="U893" s="103"/>
    </row>
    <row r="894" spans="1:21" ht="15.75" customHeight="1" x14ac:dyDescent="0.2">
      <c r="A894" s="4"/>
      <c r="B894" s="4"/>
      <c r="C894" s="4"/>
      <c r="D894" s="4"/>
      <c r="E894" s="4"/>
      <c r="F894" s="100"/>
      <c r="G894" s="100"/>
      <c r="H894" s="103"/>
      <c r="I894" s="103"/>
      <c r="J894" s="4"/>
      <c r="K894" s="33"/>
      <c r="L894" s="4"/>
      <c r="M894" s="4"/>
      <c r="N894" s="34"/>
      <c r="O894" s="4"/>
      <c r="P894" s="5"/>
      <c r="Q894" s="35"/>
      <c r="R894" s="4"/>
      <c r="S894" s="4"/>
      <c r="T894" s="103"/>
      <c r="U894" s="103"/>
    </row>
    <row r="895" spans="1:21" ht="15.75" customHeight="1" x14ac:dyDescent="0.2">
      <c r="A895" s="4"/>
      <c r="B895" s="4"/>
      <c r="C895" s="4"/>
      <c r="D895" s="4"/>
      <c r="E895" s="4"/>
      <c r="F895" s="100"/>
      <c r="G895" s="100"/>
      <c r="H895" s="103"/>
      <c r="I895" s="103"/>
      <c r="J895" s="4"/>
      <c r="K895" s="33"/>
      <c r="L895" s="4"/>
      <c r="M895" s="4"/>
      <c r="N895" s="34"/>
      <c r="O895" s="4"/>
      <c r="P895" s="5"/>
      <c r="Q895" s="35"/>
      <c r="R895" s="4"/>
      <c r="S895" s="4"/>
      <c r="T895" s="103"/>
      <c r="U895" s="103"/>
    </row>
    <row r="896" spans="1:21" ht="15.75" customHeight="1" x14ac:dyDescent="0.2">
      <c r="A896" s="4"/>
      <c r="B896" s="4"/>
      <c r="C896" s="4"/>
      <c r="D896" s="4"/>
      <c r="E896" s="4"/>
      <c r="F896" s="100"/>
      <c r="G896" s="100"/>
      <c r="H896" s="103"/>
      <c r="I896" s="103"/>
      <c r="J896" s="4"/>
      <c r="K896" s="33"/>
      <c r="L896" s="4"/>
      <c r="M896" s="4"/>
      <c r="N896" s="34"/>
      <c r="O896" s="4"/>
      <c r="P896" s="5"/>
      <c r="Q896" s="35"/>
      <c r="R896" s="4"/>
      <c r="S896" s="4"/>
      <c r="T896" s="103"/>
      <c r="U896" s="103"/>
    </row>
    <row r="897" spans="1:21" ht="15.75" customHeight="1" x14ac:dyDescent="0.2">
      <c r="A897" s="4"/>
      <c r="B897" s="4"/>
      <c r="C897" s="4"/>
      <c r="D897" s="4"/>
      <c r="E897" s="4"/>
      <c r="F897" s="100"/>
      <c r="G897" s="100"/>
      <c r="H897" s="103"/>
      <c r="I897" s="103"/>
      <c r="J897" s="4"/>
      <c r="K897" s="33"/>
      <c r="L897" s="4"/>
      <c r="M897" s="4"/>
      <c r="N897" s="34"/>
      <c r="O897" s="4"/>
      <c r="P897" s="5"/>
      <c r="Q897" s="35"/>
      <c r="R897" s="4"/>
      <c r="S897" s="4"/>
      <c r="T897" s="103"/>
      <c r="U897" s="103"/>
    </row>
    <row r="898" spans="1:21" ht="15.75" customHeight="1" x14ac:dyDescent="0.2">
      <c r="A898" s="4"/>
      <c r="B898" s="4"/>
      <c r="C898" s="4"/>
      <c r="D898" s="4"/>
      <c r="E898" s="4"/>
      <c r="F898" s="100"/>
      <c r="G898" s="100"/>
      <c r="H898" s="103"/>
      <c r="I898" s="103"/>
      <c r="J898" s="4"/>
      <c r="K898" s="33"/>
      <c r="L898" s="4"/>
      <c r="M898" s="4"/>
      <c r="N898" s="34"/>
      <c r="O898" s="4"/>
      <c r="P898" s="5"/>
      <c r="Q898" s="35"/>
      <c r="R898" s="4"/>
      <c r="S898" s="4"/>
      <c r="T898" s="103"/>
      <c r="U898" s="103"/>
    </row>
    <row r="899" spans="1:21" ht="15.75" customHeight="1" x14ac:dyDescent="0.2">
      <c r="A899" s="4"/>
      <c r="B899" s="4"/>
      <c r="C899" s="4"/>
      <c r="D899" s="4"/>
      <c r="E899" s="4"/>
      <c r="F899" s="100"/>
      <c r="G899" s="100"/>
      <c r="H899" s="103"/>
      <c r="I899" s="103"/>
      <c r="J899" s="4"/>
      <c r="K899" s="33"/>
      <c r="L899" s="4"/>
      <c r="M899" s="4"/>
      <c r="N899" s="34"/>
      <c r="O899" s="4"/>
      <c r="P899" s="5"/>
      <c r="Q899" s="35"/>
      <c r="R899" s="4"/>
      <c r="S899" s="4"/>
      <c r="T899" s="103"/>
      <c r="U899" s="103"/>
    </row>
    <row r="900" spans="1:21" ht="15.75" customHeight="1" x14ac:dyDescent="0.2">
      <c r="A900" s="4"/>
      <c r="B900" s="4"/>
      <c r="C900" s="4"/>
      <c r="D900" s="4"/>
      <c r="E900" s="4"/>
      <c r="F900" s="100"/>
      <c r="G900" s="100"/>
      <c r="H900" s="103"/>
      <c r="I900" s="103"/>
      <c r="J900" s="4"/>
      <c r="K900" s="33"/>
      <c r="L900" s="4"/>
      <c r="M900" s="4"/>
      <c r="N900" s="34"/>
      <c r="O900" s="4"/>
      <c r="P900" s="5"/>
      <c r="Q900" s="35"/>
      <c r="R900" s="4"/>
      <c r="S900" s="4"/>
      <c r="T900" s="103"/>
      <c r="U900" s="103"/>
    </row>
    <row r="901" spans="1:21" ht="15.75" customHeight="1" x14ac:dyDescent="0.2">
      <c r="A901" s="4"/>
      <c r="B901" s="4"/>
      <c r="C901" s="4"/>
      <c r="D901" s="4"/>
      <c r="E901" s="4"/>
      <c r="F901" s="100"/>
      <c r="G901" s="100"/>
      <c r="H901" s="103"/>
      <c r="I901" s="103"/>
      <c r="J901" s="4"/>
      <c r="K901" s="33"/>
      <c r="L901" s="4"/>
      <c r="M901" s="4"/>
      <c r="N901" s="34"/>
      <c r="O901" s="4"/>
      <c r="P901" s="5"/>
      <c r="Q901" s="35"/>
      <c r="R901" s="4"/>
      <c r="S901" s="4"/>
      <c r="T901" s="103"/>
      <c r="U901" s="103"/>
    </row>
    <row r="902" spans="1:21" ht="15.75" customHeight="1" x14ac:dyDescent="0.2">
      <c r="A902" s="4"/>
      <c r="B902" s="4"/>
      <c r="C902" s="4"/>
      <c r="D902" s="4"/>
      <c r="E902" s="4"/>
      <c r="F902" s="100"/>
      <c r="G902" s="100"/>
      <c r="H902" s="103"/>
      <c r="I902" s="103"/>
      <c r="J902" s="4"/>
      <c r="K902" s="33"/>
      <c r="L902" s="4"/>
      <c r="M902" s="4"/>
      <c r="N902" s="34"/>
      <c r="O902" s="4"/>
      <c r="P902" s="5"/>
      <c r="Q902" s="35"/>
      <c r="R902" s="4"/>
      <c r="S902" s="4"/>
      <c r="T902" s="103"/>
      <c r="U902" s="103"/>
    </row>
    <row r="903" spans="1:21" ht="15.75" customHeight="1" x14ac:dyDescent="0.2">
      <c r="A903" s="4"/>
      <c r="B903" s="4"/>
      <c r="C903" s="4"/>
      <c r="D903" s="4"/>
      <c r="E903" s="4"/>
      <c r="F903" s="100"/>
      <c r="G903" s="100"/>
      <c r="H903" s="103"/>
      <c r="I903" s="103"/>
      <c r="J903" s="4"/>
      <c r="K903" s="33"/>
      <c r="L903" s="4"/>
      <c r="M903" s="4"/>
      <c r="N903" s="34"/>
      <c r="O903" s="4"/>
      <c r="P903" s="5"/>
      <c r="Q903" s="35"/>
      <c r="R903" s="4"/>
      <c r="S903" s="4"/>
      <c r="T903" s="103"/>
      <c r="U903" s="103"/>
    </row>
    <row r="904" spans="1:21" ht="15.75" customHeight="1" x14ac:dyDescent="0.2">
      <c r="A904" s="4"/>
      <c r="B904" s="4"/>
      <c r="C904" s="4"/>
      <c r="D904" s="4"/>
      <c r="E904" s="4"/>
      <c r="F904" s="100"/>
      <c r="G904" s="100"/>
      <c r="H904" s="103"/>
      <c r="I904" s="103"/>
      <c r="J904" s="4"/>
      <c r="K904" s="33"/>
      <c r="L904" s="4"/>
      <c r="M904" s="4"/>
      <c r="N904" s="34"/>
      <c r="O904" s="4"/>
      <c r="P904" s="5"/>
      <c r="Q904" s="35"/>
      <c r="R904" s="4"/>
      <c r="S904" s="4"/>
      <c r="T904" s="103"/>
      <c r="U904" s="103"/>
    </row>
    <row r="905" spans="1:21" ht="15.75" customHeight="1" x14ac:dyDescent="0.2">
      <c r="A905" s="4"/>
      <c r="B905" s="4"/>
      <c r="C905" s="4"/>
      <c r="D905" s="4"/>
      <c r="E905" s="4"/>
      <c r="F905" s="100"/>
      <c r="G905" s="100"/>
      <c r="H905" s="103"/>
      <c r="I905" s="103"/>
      <c r="J905" s="4"/>
      <c r="K905" s="33"/>
      <c r="L905" s="4"/>
      <c r="M905" s="4"/>
      <c r="N905" s="34"/>
      <c r="O905" s="4"/>
      <c r="P905" s="5"/>
      <c r="Q905" s="35"/>
      <c r="R905" s="4"/>
      <c r="S905" s="4"/>
      <c r="T905" s="103"/>
      <c r="U905" s="103"/>
    </row>
    <row r="906" spans="1:21" ht="15.75" customHeight="1" x14ac:dyDescent="0.2">
      <c r="A906" s="4"/>
      <c r="B906" s="4"/>
      <c r="C906" s="4"/>
      <c r="D906" s="4"/>
      <c r="E906" s="4"/>
      <c r="F906" s="100"/>
      <c r="G906" s="100"/>
      <c r="H906" s="103"/>
      <c r="I906" s="103"/>
      <c r="J906" s="4"/>
      <c r="K906" s="33"/>
      <c r="L906" s="4"/>
      <c r="M906" s="4"/>
      <c r="N906" s="34"/>
      <c r="O906" s="4"/>
      <c r="P906" s="5"/>
      <c r="Q906" s="35"/>
      <c r="R906" s="4"/>
      <c r="S906" s="4"/>
      <c r="T906" s="103"/>
      <c r="U906" s="103"/>
    </row>
    <row r="907" spans="1:21" ht="15.75" customHeight="1" x14ac:dyDescent="0.2">
      <c r="A907" s="4"/>
      <c r="B907" s="4"/>
      <c r="C907" s="4"/>
      <c r="D907" s="4"/>
      <c r="E907" s="4"/>
      <c r="F907" s="100"/>
      <c r="G907" s="100"/>
      <c r="H907" s="103"/>
      <c r="I907" s="103"/>
      <c r="J907" s="4"/>
      <c r="K907" s="33"/>
      <c r="L907" s="4"/>
      <c r="M907" s="4"/>
      <c r="N907" s="34"/>
      <c r="O907" s="4"/>
      <c r="P907" s="5"/>
      <c r="Q907" s="35"/>
      <c r="R907" s="4"/>
      <c r="S907" s="4"/>
      <c r="T907" s="103"/>
      <c r="U907" s="103"/>
    </row>
    <row r="908" spans="1:21" ht="15.75" customHeight="1" x14ac:dyDescent="0.2">
      <c r="A908" s="4"/>
      <c r="B908" s="4"/>
      <c r="C908" s="4"/>
      <c r="D908" s="4"/>
      <c r="E908" s="4"/>
      <c r="F908" s="100"/>
      <c r="G908" s="100"/>
      <c r="H908" s="103"/>
      <c r="I908" s="103"/>
      <c r="J908" s="4"/>
      <c r="K908" s="33"/>
      <c r="L908" s="4"/>
      <c r="M908" s="4"/>
      <c r="N908" s="34"/>
      <c r="O908" s="4"/>
      <c r="P908" s="5"/>
      <c r="Q908" s="35"/>
      <c r="R908" s="4"/>
      <c r="S908" s="4"/>
      <c r="T908" s="103"/>
      <c r="U908" s="103"/>
    </row>
    <row r="909" spans="1:21" ht="15.75" customHeight="1" x14ac:dyDescent="0.2">
      <c r="A909" s="4"/>
      <c r="B909" s="4"/>
      <c r="C909" s="4"/>
      <c r="D909" s="4"/>
      <c r="E909" s="4"/>
      <c r="F909" s="100"/>
      <c r="G909" s="100"/>
      <c r="H909" s="103"/>
      <c r="I909" s="103"/>
      <c r="J909" s="4"/>
      <c r="K909" s="33"/>
      <c r="L909" s="4"/>
      <c r="M909" s="4"/>
      <c r="N909" s="34"/>
      <c r="O909" s="4"/>
      <c r="P909" s="5"/>
      <c r="Q909" s="35"/>
      <c r="R909" s="4"/>
      <c r="S909" s="4"/>
      <c r="T909" s="103"/>
      <c r="U909" s="103"/>
    </row>
    <row r="910" spans="1:21" ht="15.75" customHeight="1" x14ac:dyDescent="0.2">
      <c r="A910" s="4"/>
      <c r="B910" s="4"/>
      <c r="C910" s="4"/>
      <c r="D910" s="4"/>
      <c r="E910" s="4"/>
      <c r="F910" s="100"/>
      <c r="G910" s="100"/>
      <c r="H910" s="103"/>
      <c r="I910" s="103"/>
      <c r="J910" s="4"/>
      <c r="K910" s="33"/>
      <c r="L910" s="4"/>
      <c r="M910" s="4"/>
      <c r="N910" s="34"/>
      <c r="O910" s="4"/>
      <c r="P910" s="5"/>
      <c r="Q910" s="35"/>
      <c r="R910" s="4"/>
      <c r="S910" s="4"/>
      <c r="T910" s="103"/>
      <c r="U910" s="103"/>
    </row>
    <row r="911" spans="1:21" ht="15.75" customHeight="1" x14ac:dyDescent="0.2">
      <c r="A911" s="4"/>
      <c r="B911" s="4"/>
      <c r="C911" s="4"/>
      <c r="D911" s="4"/>
      <c r="E911" s="4"/>
      <c r="F911" s="100"/>
      <c r="G911" s="100"/>
      <c r="H911" s="103"/>
      <c r="I911" s="103"/>
      <c r="J911" s="4"/>
      <c r="K911" s="33"/>
      <c r="L911" s="4"/>
      <c r="M911" s="4"/>
      <c r="N911" s="34"/>
      <c r="O911" s="4"/>
      <c r="P911" s="5"/>
      <c r="Q911" s="35"/>
      <c r="R911" s="4"/>
      <c r="S911" s="4"/>
      <c r="T911" s="103"/>
      <c r="U911" s="103"/>
    </row>
    <row r="912" spans="1:21" ht="15.75" customHeight="1" x14ac:dyDescent="0.2">
      <c r="A912" s="4"/>
      <c r="B912" s="4"/>
      <c r="C912" s="4"/>
      <c r="D912" s="4"/>
      <c r="E912" s="4"/>
      <c r="F912" s="100"/>
      <c r="G912" s="100"/>
      <c r="H912" s="103"/>
      <c r="I912" s="103"/>
      <c r="J912" s="4"/>
      <c r="K912" s="33"/>
      <c r="L912" s="4"/>
      <c r="M912" s="4"/>
      <c r="N912" s="34"/>
      <c r="O912" s="4"/>
      <c r="P912" s="5"/>
      <c r="Q912" s="35"/>
      <c r="R912" s="4"/>
      <c r="S912" s="4"/>
      <c r="T912" s="103"/>
      <c r="U912" s="103"/>
    </row>
    <row r="913" spans="1:21" ht="15.75" customHeight="1" x14ac:dyDescent="0.2">
      <c r="A913" s="4"/>
      <c r="B913" s="4"/>
      <c r="C913" s="4"/>
      <c r="D913" s="4"/>
      <c r="E913" s="4"/>
      <c r="F913" s="100"/>
      <c r="G913" s="100"/>
      <c r="H913" s="103"/>
      <c r="I913" s="103"/>
      <c r="J913" s="4"/>
      <c r="K913" s="33"/>
      <c r="L913" s="4"/>
      <c r="M913" s="4"/>
      <c r="N913" s="34"/>
      <c r="O913" s="4"/>
      <c r="P913" s="5"/>
      <c r="Q913" s="35"/>
      <c r="R913" s="4"/>
      <c r="S913" s="4"/>
      <c r="T913" s="103"/>
      <c r="U913" s="103"/>
    </row>
    <row r="914" spans="1:21" ht="15.75" customHeight="1" x14ac:dyDescent="0.2">
      <c r="A914" s="4"/>
      <c r="B914" s="4"/>
      <c r="C914" s="4"/>
      <c r="D914" s="4"/>
      <c r="E914" s="4"/>
      <c r="F914" s="100"/>
      <c r="G914" s="100"/>
      <c r="H914" s="103"/>
      <c r="I914" s="103"/>
      <c r="J914" s="4"/>
      <c r="K914" s="33"/>
      <c r="L914" s="4"/>
      <c r="M914" s="4"/>
      <c r="N914" s="34"/>
      <c r="O914" s="4"/>
      <c r="P914" s="5"/>
      <c r="Q914" s="35"/>
      <c r="R914" s="4"/>
      <c r="S914" s="4"/>
      <c r="T914" s="103"/>
      <c r="U914" s="103"/>
    </row>
    <row r="915" spans="1:21" ht="15.75" customHeight="1" x14ac:dyDescent="0.2">
      <c r="A915" s="4"/>
      <c r="B915" s="4"/>
      <c r="C915" s="4"/>
      <c r="D915" s="4"/>
      <c r="E915" s="4"/>
      <c r="F915" s="100"/>
      <c r="G915" s="100"/>
      <c r="H915" s="103"/>
      <c r="I915" s="103"/>
      <c r="J915" s="4"/>
      <c r="K915" s="33"/>
      <c r="L915" s="4"/>
      <c r="M915" s="4"/>
      <c r="N915" s="34"/>
      <c r="O915" s="4"/>
      <c r="P915" s="5"/>
      <c r="Q915" s="35"/>
      <c r="R915" s="4"/>
      <c r="S915" s="4"/>
      <c r="T915" s="103"/>
      <c r="U915" s="103"/>
    </row>
    <row r="916" spans="1:21" ht="15.75" customHeight="1" x14ac:dyDescent="0.2">
      <c r="A916" s="4"/>
      <c r="B916" s="4"/>
      <c r="C916" s="4"/>
      <c r="D916" s="4"/>
      <c r="E916" s="4"/>
      <c r="F916" s="100"/>
      <c r="G916" s="100"/>
      <c r="H916" s="103"/>
      <c r="I916" s="103"/>
      <c r="J916" s="4"/>
      <c r="K916" s="33"/>
      <c r="L916" s="4"/>
      <c r="M916" s="4"/>
      <c r="N916" s="34"/>
      <c r="O916" s="4"/>
      <c r="P916" s="5"/>
      <c r="Q916" s="35"/>
      <c r="R916" s="4"/>
      <c r="S916" s="4"/>
      <c r="T916" s="103"/>
      <c r="U916" s="103"/>
    </row>
    <row r="917" spans="1:21" ht="15.75" customHeight="1" x14ac:dyDescent="0.2">
      <c r="A917" s="4"/>
      <c r="B917" s="4"/>
      <c r="C917" s="4"/>
      <c r="D917" s="4"/>
      <c r="E917" s="4"/>
      <c r="F917" s="100"/>
      <c r="G917" s="100"/>
      <c r="H917" s="103"/>
      <c r="I917" s="103"/>
      <c r="J917" s="4"/>
      <c r="K917" s="33"/>
      <c r="L917" s="4"/>
      <c r="M917" s="4"/>
      <c r="N917" s="34"/>
      <c r="O917" s="4"/>
      <c r="P917" s="5"/>
      <c r="Q917" s="35"/>
      <c r="R917" s="4"/>
      <c r="S917" s="4"/>
      <c r="T917" s="103"/>
      <c r="U917" s="103"/>
    </row>
    <row r="918" spans="1:21" ht="15.75" customHeight="1" x14ac:dyDescent="0.2">
      <c r="A918" s="4"/>
      <c r="B918" s="4"/>
      <c r="C918" s="4"/>
      <c r="D918" s="4"/>
      <c r="E918" s="4"/>
      <c r="F918" s="100"/>
      <c r="G918" s="100"/>
      <c r="H918" s="103"/>
      <c r="I918" s="103"/>
      <c r="J918" s="4"/>
      <c r="K918" s="33"/>
      <c r="L918" s="4"/>
      <c r="M918" s="4"/>
      <c r="N918" s="34"/>
      <c r="O918" s="4"/>
      <c r="P918" s="5"/>
      <c r="Q918" s="35"/>
      <c r="R918" s="4"/>
      <c r="S918" s="4"/>
      <c r="T918" s="103"/>
      <c r="U918" s="103"/>
    </row>
    <row r="919" spans="1:21" ht="15.75" customHeight="1" x14ac:dyDescent="0.2">
      <c r="A919" s="4"/>
      <c r="B919" s="4"/>
      <c r="C919" s="4"/>
      <c r="D919" s="4"/>
      <c r="E919" s="4"/>
      <c r="F919" s="100"/>
      <c r="G919" s="100"/>
      <c r="H919" s="103"/>
      <c r="I919" s="103"/>
      <c r="J919" s="4"/>
      <c r="K919" s="33"/>
      <c r="L919" s="4"/>
      <c r="M919" s="4"/>
      <c r="N919" s="34"/>
      <c r="O919" s="4"/>
      <c r="P919" s="5"/>
      <c r="Q919" s="35"/>
      <c r="R919" s="4"/>
      <c r="S919" s="4"/>
      <c r="T919" s="103"/>
      <c r="U919" s="103"/>
    </row>
    <row r="920" spans="1:21" ht="15.75" customHeight="1" x14ac:dyDescent="0.2">
      <c r="A920" s="4"/>
      <c r="B920" s="4"/>
      <c r="C920" s="4"/>
      <c r="D920" s="4"/>
      <c r="E920" s="4"/>
      <c r="F920" s="100"/>
      <c r="G920" s="100"/>
      <c r="H920" s="103"/>
      <c r="I920" s="103"/>
      <c r="J920" s="4"/>
      <c r="K920" s="33"/>
      <c r="L920" s="4"/>
      <c r="M920" s="4"/>
      <c r="N920" s="34"/>
      <c r="O920" s="4"/>
      <c r="P920" s="5"/>
      <c r="Q920" s="35"/>
      <c r="R920" s="4"/>
      <c r="S920" s="4"/>
      <c r="T920" s="103"/>
      <c r="U920" s="103"/>
    </row>
    <row r="921" spans="1:21" ht="15.75" customHeight="1" x14ac:dyDescent="0.2">
      <c r="A921" s="4"/>
      <c r="B921" s="4"/>
      <c r="C921" s="4"/>
      <c r="D921" s="4"/>
      <c r="E921" s="4"/>
      <c r="F921" s="100"/>
      <c r="G921" s="100"/>
      <c r="H921" s="103"/>
      <c r="I921" s="103"/>
      <c r="J921" s="4"/>
      <c r="K921" s="33"/>
      <c r="L921" s="4"/>
      <c r="M921" s="4"/>
      <c r="N921" s="34"/>
      <c r="O921" s="4"/>
      <c r="P921" s="5"/>
      <c r="Q921" s="35"/>
      <c r="R921" s="4"/>
      <c r="S921" s="4"/>
      <c r="T921" s="103"/>
      <c r="U921" s="103"/>
    </row>
    <row r="922" spans="1:21" ht="15.75" customHeight="1" x14ac:dyDescent="0.2">
      <c r="A922" s="4"/>
      <c r="B922" s="4"/>
      <c r="C922" s="4"/>
      <c r="D922" s="4"/>
      <c r="E922" s="4"/>
      <c r="F922" s="100"/>
      <c r="G922" s="100"/>
      <c r="H922" s="103"/>
      <c r="I922" s="103"/>
      <c r="J922" s="4"/>
      <c r="K922" s="33"/>
      <c r="L922" s="4"/>
      <c r="M922" s="4"/>
      <c r="N922" s="34"/>
      <c r="O922" s="4"/>
      <c r="P922" s="5"/>
      <c r="Q922" s="35"/>
      <c r="R922" s="4"/>
      <c r="S922" s="4"/>
      <c r="T922" s="103"/>
      <c r="U922" s="103"/>
    </row>
    <row r="923" spans="1:21" ht="15.75" customHeight="1" x14ac:dyDescent="0.2">
      <c r="A923" s="4"/>
      <c r="B923" s="4"/>
      <c r="C923" s="4"/>
      <c r="D923" s="4"/>
      <c r="E923" s="4"/>
      <c r="F923" s="100"/>
      <c r="G923" s="100"/>
      <c r="H923" s="103"/>
      <c r="I923" s="103"/>
      <c r="J923" s="4"/>
      <c r="K923" s="33"/>
      <c r="L923" s="4"/>
      <c r="M923" s="4"/>
      <c r="N923" s="34"/>
      <c r="O923" s="4"/>
      <c r="P923" s="5"/>
      <c r="Q923" s="35"/>
      <c r="R923" s="4"/>
      <c r="S923" s="4"/>
      <c r="T923" s="103"/>
      <c r="U923" s="103"/>
    </row>
    <row r="924" spans="1:21" ht="15.75" customHeight="1" x14ac:dyDescent="0.2">
      <c r="A924" s="4"/>
      <c r="B924" s="4"/>
      <c r="C924" s="4"/>
      <c r="D924" s="4"/>
      <c r="E924" s="4"/>
      <c r="F924" s="100"/>
      <c r="G924" s="100"/>
      <c r="H924" s="103"/>
      <c r="I924" s="103"/>
      <c r="J924" s="4"/>
      <c r="K924" s="33"/>
      <c r="L924" s="4"/>
      <c r="M924" s="4"/>
      <c r="N924" s="34"/>
      <c r="O924" s="4"/>
      <c r="P924" s="5"/>
      <c r="Q924" s="35"/>
      <c r="R924" s="4"/>
      <c r="S924" s="4"/>
      <c r="T924" s="103"/>
      <c r="U924" s="103"/>
    </row>
    <row r="925" spans="1:21" ht="15.75" customHeight="1" x14ac:dyDescent="0.2">
      <c r="A925" s="4"/>
      <c r="B925" s="4"/>
      <c r="C925" s="4"/>
      <c r="D925" s="4"/>
      <c r="E925" s="4"/>
      <c r="F925" s="100"/>
      <c r="G925" s="100"/>
      <c r="H925" s="103"/>
      <c r="I925" s="103"/>
      <c r="J925" s="4"/>
      <c r="K925" s="33"/>
      <c r="L925" s="4"/>
      <c r="M925" s="4"/>
      <c r="N925" s="34"/>
      <c r="O925" s="4"/>
      <c r="P925" s="5"/>
      <c r="Q925" s="35"/>
      <c r="R925" s="4"/>
      <c r="S925" s="4"/>
      <c r="T925" s="103"/>
      <c r="U925" s="103"/>
    </row>
    <row r="926" spans="1:21" ht="15.75" customHeight="1" x14ac:dyDescent="0.2">
      <c r="A926" s="4"/>
      <c r="B926" s="4"/>
      <c r="C926" s="4"/>
      <c r="D926" s="4"/>
      <c r="E926" s="4"/>
      <c r="F926" s="100"/>
      <c r="G926" s="100"/>
      <c r="H926" s="103"/>
      <c r="I926" s="103"/>
      <c r="J926" s="4"/>
      <c r="K926" s="33"/>
      <c r="L926" s="4"/>
      <c r="M926" s="4"/>
      <c r="N926" s="34"/>
      <c r="O926" s="4"/>
      <c r="P926" s="5"/>
      <c r="Q926" s="35"/>
      <c r="R926" s="4"/>
      <c r="S926" s="4"/>
      <c r="T926" s="103"/>
      <c r="U926" s="103"/>
    </row>
    <row r="927" spans="1:21" ht="15.75" customHeight="1" x14ac:dyDescent="0.2">
      <c r="A927" s="4"/>
      <c r="B927" s="4"/>
      <c r="C927" s="4"/>
      <c r="D927" s="4"/>
      <c r="E927" s="4"/>
      <c r="F927" s="100"/>
      <c r="G927" s="100"/>
      <c r="H927" s="103"/>
      <c r="I927" s="103"/>
      <c r="J927" s="4"/>
      <c r="K927" s="33"/>
      <c r="L927" s="4"/>
      <c r="M927" s="4"/>
      <c r="N927" s="34"/>
      <c r="O927" s="4"/>
      <c r="P927" s="5"/>
      <c r="Q927" s="35"/>
      <c r="R927" s="4"/>
      <c r="S927" s="4"/>
      <c r="T927" s="103"/>
      <c r="U927" s="103"/>
    </row>
    <row r="928" spans="1:21" ht="15.75" customHeight="1" x14ac:dyDescent="0.2">
      <c r="A928" s="4"/>
      <c r="B928" s="4"/>
      <c r="C928" s="4"/>
      <c r="D928" s="4"/>
      <c r="E928" s="4"/>
      <c r="F928" s="100"/>
      <c r="G928" s="100"/>
      <c r="H928" s="103"/>
      <c r="I928" s="103"/>
      <c r="J928" s="4"/>
      <c r="K928" s="33"/>
      <c r="L928" s="4"/>
      <c r="M928" s="4"/>
      <c r="N928" s="34"/>
      <c r="O928" s="4"/>
      <c r="P928" s="5"/>
      <c r="Q928" s="35"/>
      <c r="R928" s="4"/>
      <c r="S928" s="4"/>
      <c r="T928" s="103"/>
      <c r="U928" s="103"/>
    </row>
    <row r="929" spans="1:21" ht="15.75" customHeight="1" x14ac:dyDescent="0.2">
      <c r="A929" s="4"/>
      <c r="B929" s="4"/>
      <c r="C929" s="4"/>
      <c r="D929" s="4"/>
      <c r="E929" s="4"/>
      <c r="F929" s="100"/>
      <c r="G929" s="100"/>
      <c r="H929" s="103"/>
      <c r="I929" s="103"/>
      <c r="J929" s="4"/>
      <c r="K929" s="33"/>
      <c r="L929" s="4"/>
      <c r="M929" s="4"/>
      <c r="N929" s="34"/>
      <c r="O929" s="4"/>
      <c r="P929" s="5"/>
      <c r="Q929" s="35"/>
      <c r="R929" s="4"/>
      <c r="S929" s="4"/>
      <c r="T929" s="103"/>
      <c r="U929" s="103"/>
    </row>
    <row r="930" spans="1:21" ht="15.75" customHeight="1" x14ac:dyDescent="0.2">
      <c r="A930" s="4"/>
      <c r="B930" s="4"/>
      <c r="C930" s="4"/>
      <c r="D930" s="4"/>
      <c r="E930" s="4"/>
      <c r="F930" s="100"/>
      <c r="G930" s="100"/>
      <c r="H930" s="103"/>
      <c r="I930" s="103"/>
      <c r="J930" s="4"/>
      <c r="K930" s="33"/>
      <c r="L930" s="4"/>
      <c r="M930" s="4"/>
      <c r="N930" s="34"/>
      <c r="O930" s="4"/>
      <c r="P930" s="5"/>
      <c r="Q930" s="35"/>
      <c r="R930" s="4"/>
      <c r="S930" s="4"/>
      <c r="T930" s="103"/>
      <c r="U930" s="103"/>
    </row>
    <row r="931" spans="1:21" ht="15.75" customHeight="1" x14ac:dyDescent="0.2">
      <c r="A931" s="4"/>
      <c r="B931" s="4"/>
      <c r="C931" s="4"/>
      <c r="D931" s="4"/>
      <c r="E931" s="4"/>
      <c r="F931" s="100"/>
      <c r="G931" s="100"/>
      <c r="H931" s="103"/>
      <c r="I931" s="103"/>
      <c r="J931" s="4"/>
      <c r="K931" s="33"/>
      <c r="L931" s="4"/>
      <c r="M931" s="4"/>
      <c r="N931" s="34"/>
      <c r="O931" s="4"/>
      <c r="P931" s="5"/>
      <c r="Q931" s="35"/>
      <c r="R931" s="4"/>
      <c r="S931" s="4"/>
      <c r="T931" s="103"/>
      <c r="U931" s="103"/>
    </row>
    <row r="932" spans="1:21" ht="15.75" customHeight="1" x14ac:dyDescent="0.2">
      <c r="A932" s="4"/>
      <c r="B932" s="4"/>
      <c r="C932" s="4"/>
      <c r="D932" s="4"/>
      <c r="E932" s="4"/>
      <c r="F932" s="100"/>
      <c r="G932" s="100"/>
      <c r="H932" s="103"/>
      <c r="I932" s="103"/>
      <c r="J932" s="4"/>
      <c r="K932" s="33"/>
      <c r="L932" s="4"/>
      <c r="M932" s="4"/>
      <c r="N932" s="34"/>
      <c r="O932" s="4"/>
      <c r="P932" s="5"/>
      <c r="Q932" s="35"/>
      <c r="R932" s="4"/>
      <c r="S932" s="4"/>
      <c r="T932" s="103"/>
      <c r="U932" s="103"/>
    </row>
    <row r="933" spans="1:21" ht="15.75" customHeight="1" x14ac:dyDescent="0.2">
      <c r="A933" s="4"/>
      <c r="B933" s="4"/>
      <c r="C933" s="4"/>
      <c r="D933" s="4"/>
      <c r="E933" s="4"/>
      <c r="F933" s="100"/>
      <c r="G933" s="100"/>
      <c r="H933" s="103"/>
      <c r="I933" s="103"/>
      <c r="J933" s="4"/>
      <c r="K933" s="33"/>
      <c r="L933" s="4"/>
      <c r="M933" s="4"/>
      <c r="N933" s="34"/>
      <c r="O933" s="4"/>
      <c r="P933" s="5"/>
      <c r="Q933" s="35"/>
      <c r="R933" s="4"/>
      <c r="S933" s="4"/>
      <c r="T933" s="103"/>
      <c r="U933" s="103"/>
    </row>
    <row r="934" spans="1:21" ht="15.75" customHeight="1" x14ac:dyDescent="0.2">
      <c r="A934" s="4"/>
      <c r="B934" s="4"/>
      <c r="C934" s="4"/>
      <c r="D934" s="4"/>
      <c r="E934" s="4"/>
      <c r="F934" s="100"/>
      <c r="G934" s="100"/>
      <c r="H934" s="103"/>
      <c r="I934" s="103"/>
      <c r="J934" s="4"/>
      <c r="K934" s="33"/>
      <c r="L934" s="4"/>
      <c r="M934" s="4"/>
      <c r="N934" s="34"/>
      <c r="O934" s="4"/>
      <c r="P934" s="5"/>
      <c r="Q934" s="35"/>
      <c r="R934" s="4"/>
      <c r="S934" s="4"/>
      <c r="T934" s="103"/>
      <c r="U934" s="103"/>
    </row>
    <row r="935" spans="1:21" ht="15.75" customHeight="1" x14ac:dyDescent="0.2">
      <c r="A935" s="4"/>
      <c r="B935" s="4"/>
      <c r="C935" s="4"/>
      <c r="D935" s="4"/>
      <c r="E935" s="4"/>
      <c r="F935" s="100"/>
      <c r="G935" s="100"/>
      <c r="H935" s="103"/>
      <c r="I935" s="103"/>
      <c r="J935" s="4"/>
      <c r="K935" s="33"/>
      <c r="L935" s="4"/>
      <c r="M935" s="4"/>
      <c r="N935" s="34"/>
      <c r="O935" s="4"/>
      <c r="P935" s="5"/>
      <c r="Q935" s="35"/>
      <c r="R935" s="4"/>
      <c r="S935" s="4"/>
      <c r="T935" s="103"/>
      <c r="U935" s="103"/>
    </row>
    <row r="936" spans="1:21" ht="15.75" customHeight="1" x14ac:dyDescent="0.2">
      <c r="A936" s="4"/>
      <c r="B936" s="4"/>
      <c r="C936" s="4"/>
      <c r="D936" s="4"/>
      <c r="E936" s="4"/>
      <c r="F936" s="100"/>
      <c r="G936" s="100"/>
      <c r="H936" s="103"/>
      <c r="I936" s="103"/>
      <c r="J936" s="4"/>
      <c r="K936" s="33"/>
      <c r="L936" s="4"/>
      <c r="M936" s="4"/>
      <c r="N936" s="34"/>
      <c r="O936" s="4"/>
      <c r="P936" s="5"/>
      <c r="Q936" s="35"/>
      <c r="R936" s="4"/>
      <c r="S936" s="4"/>
      <c r="T936" s="103"/>
      <c r="U936" s="103"/>
    </row>
    <row r="937" spans="1:21" ht="15.75" customHeight="1" x14ac:dyDescent="0.2">
      <c r="A937" s="4"/>
      <c r="B937" s="4"/>
      <c r="C937" s="4"/>
      <c r="D937" s="4"/>
      <c r="E937" s="4"/>
      <c r="F937" s="100"/>
      <c r="G937" s="100"/>
      <c r="H937" s="103"/>
      <c r="I937" s="103"/>
      <c r="J937" s="4"/>
      <c r="K937" s="33"/>
      <c r="L937" s="4"/>
      <c r="M937" s="4"/>
      <c r="N937" s="34"/>
      <c r="O937" s="4"/>
      <c r="P937" s="5"/>
      <c r="Q937" s="35"/>
      <c r="R937" s="4"/>
      <c r="S937" s="4"/>
      <c r="T937" s="103"/>
      <c r="U937" s="103"/>
    </row>
    <row r="938" spans="1:21" ht="15.75" customHeight="1" x14ac:dyDescent="0.2">
      <c r="A938" s="4"/>
      <c r="B938" s="4"/>
      <c r="C938" s="4"/>
      <c r="D938" s="4"/>
      <c r="E938" s="4"/>
      <c r="F938" s="100"/>
      <c r="G938" s="100"/>
      <c r="H938" s="103"/>
      <c r="I938" s="103"/>
      <c r="J938" s="4"/>
      <c r="K938" s="33"/>
      <c r="L938" s="4"/>
      <c r="M938" s="4"/>
      <c r="N938" s="34"/>
      <c r="O938" s="4"/>
      <c r="P938" s="5"/>
      <c r="Q938" s="35"/>
      <c r="R938" s="4"/>
      <c r="S938" s="4"/>
      <c r="T938" s="103"/>
      <c r="U938" s="103"/>
    </row>
    <row r="939" spans="1:21" ht="15.75" customHeight="1" x14ac:dyDescent="0.2">
      <c r="A939" s="4"/>
      <c r="B939" s="4"/>
      <c r="C939" s="4"/>
      <c r="D939" s="4"/>
      <c r="E939" s="4"/>
      <c r="F939" s="100"/>
      <c r="G939" s="100"/>
      <c r="H939" s="103"/>
      <c r="I939" s="103"/>
      <c r="J939" s="4"/>
      <c r="K939" s="33"/>
      <c r="L939" s="4"/>
      <c r="M939" s="4"/>
      <c r="N939" s="34"/>
      <c r="O939" s="4"/>
      <c r="P939" s="5"/>
      <c r="Q939" s="35"/>
      <c r="R939" s="4"/>
      <c r="S939" s="4"/>
      <c r="T939" s="103"/>
      <c r="U939" s="103"/>
    </row>
    <row r="940" spans="1:21" ht="15.75" customHeight="1" x14ac:dyDescent="0.2">
      <c r="A940" s="4"/>
      <c r="B940" s="4"/>
      <c r="C940" s="4"/>
      <c r="D940" s="4"/>
      <c r="E940" s="4"/>
      <c r="F940" s="100"/>
      <c r="G940" s="100"/>
      <c r="H940" s="103"/>
      <c r="I940" s="103"/>
      <c r="J940" s="4"/>
      <c r="K940" s="33"/>
      <c r="L940" s="4"/>
      <c r="M940" s="4"/>
      <c r="N940" s="34"/>
      <c r="O940" s="4"/>
      <c r="P940" s="5"/>
      <c r="Q940" s="35"/>
      <c r="R940" s="4"/>
      <c r="S940" s="4"/>
      <c r="T940" s="103"/>
      <c r="U940" s="103"/>
    </row>
    <row r="941" spans="1:21" ht="15.75" customHeight="1" x14ac:dyDescent="0.2">
      <c r="A941" s="4"/>
      <c r="B941" s="4"/>
      <c r="C941" s="4"/>
      <c r="D941" s="4"/>
      <c r="E941" s="4"/>
      <c r="F941" s="100"/>
      <c r="G941" s="100"/>
      <c r="H941" s="103"/>
      <c r="I941" s="103"/>
      <c r="J941" s="4"/>
      <c r="K941" s="33"/>
      <c r="L941" s="4"/>
      <c r="M941" s="4"/>
      <c r="N941" s="34"/>
      <c r="O941" s="4"/>
      <c r="P941" s="5"/>
      <c r="Q941" s="35"/>
      <c r="R941" s="4"/>
      <c r="S941" s="4"/>
      <c r="T941" s="103"/>
      <c r="U941" s="103"/>
    </row>
    <row r="942" spans="1:21" ht="15.75" customHeight="1" x14ac:dyDescent="0.2">
      <c r="A942" s="4"/>
      <c r="B942" s="4"/>
      <c r="C942" s="4"/>
      <c r="D942" s="4"/>
      <c r="E942" s="4"/>
      <c r="F942" s="100"/>
      <c r="G942" s="100"/>
      <c r="H942" s="103"/>
      <c r="I942" s="103"/>
      <c r="J942" s="4"/>
      <c r="K942" s="33"/>
      <c r="L942" s="4"/>
      <c r="M942" s="4"/>
      <c r="N942" s="34"/>
      <c r="O942" s="4"/>
      <c r="P942" s="5"/>
      <c r="Q942" s="35"/>
      <c r="R942" s="4"/>
      <c r="S942" s="4"/>
      <c r="T942" s="103"/>
      <c r="U942" s="103"/>
    </row>
    <row r="943" spans="1:21" ht="15.75" customHeight="1" x14ac:dyDescent="0.2">
      <c r="A943" s="4"/>
      <c r="B943" s="4"/>
      <c r="C943" s="4"/>
      <c r="D943" s="4"/>
      <c r="E943" s="4"/>
      <c r="F943" s="100"/>
      <c r="G943" s="100"/>
      <c r="H943" s="103"/>
      <c r="I943" s="103"/>
      <c r="J943" s="4"/>
      <c r="K943" s="33"/>
      <c r="L943" s="4"/>
      <c r="M943" s="4"/>
      <c r="N943" s="34"/>
      <c r="O943" s="4"/>
      <c r="P943" s="5"/>
      <c r="Q943" s="35"/>
      <c r="R943" s="4"/>
      <c r="S943" s="4"/>
      <c r="T943" s="103"/>
      <c r="U943" s="103"/>
    </row>
    <row r="944" spans="1:21" ht="15.75" customHeight="1" x14ac:dyDescent="0.2">
      <c r="A944" s="4"/>
      <c r="B944" s="4"/>
      <c r="C944" s="4"/>
      <c r="D944" s="4"/>
      <c r="E944" s="4"/>
      <c r="F944" s="100"/>
      <c r="G944" s="100"/>
      <c r="H944" s="103"/>
      <c r="I944" s="103"/>
      <c r="J944" s="4"/>
      <c r="K944" s="33"/>
      <c r="L944" s="4"/>
      <c r="M944" s="4"/>
      <c r="N944" s="34"/>
      <c r="O944" s="4"/>
      <c r="P944" s="5"/>
      <c r="Q944" s="35"/>
      <c r="R944" s="4"/>
      <c r="S944" s="4"/>
      <c r="T944" s="103"/>
      <c r="U944" s="103"/>
    </row>
    <row r="945" spans="1:21" ht="15.75" customHeight="1" x14ac:dyDescent="0.2">
      <c r="A945" s="4"/>
      <c r="B945" s="4"/>
      <c r="C945" s="4"/>
      <c r="D945" s="4"/>
      <c r="E945" s="4"/>
      <c r="F945" s="100"/>
      <c r="G945" s="100"/>
      <c r="H945" s="103"/>
      <c r="I945" s="103"/>
      <c r="J945" s="4"/>
      <c r="K945" s="33"/>
      <c r="L945" s="4"/>
      <c r="M945" s="4"/>
      <c r="N945" s="34"/>
      <c r="O945" s="4"/>
      <c r="P945" s="5"/>
      <c r="Q945" s="35"/>
      <c r="R945" s="4"/>
      <c r="S945" s="4"/>
      <c r="T945" s="103"/>
      <c r="U945" s="103"/>
    </row>
    <row r="946" spans="1:21" ht="15.75" customHeight="1" x14ac:dyDescent="0.2">
      <c r="A946" s="4"/>
      <c r="B946" s="4"/>
      <c r="C946" s="4"/>
      <c r="D946" s="4"/>
      <c r="E946" s="4"/>
      <c r="F946" s="100"/>
      <c r="G946" s="100"/>
      <c r="H946" s="103"/>
      <c r="I946" s="103"/>
      <c r="J946" s="4"/>
      <c r="K946" s="33"/>
      <c r="L946" s="4"/>
      <c r="M946" s="4"/>
      <c r="N946" s="34"/>
      <c r="O946" s="4"/>
      <c r="P946" s="5"/>
      <c r="Q946" s="35"/>
      <c r="R946" s="4"/>
      <c r="S946" s="4"/>
      <c r="T946" s="103"/>
      <c r="U946" s="103"/>
    </row>
    <row r="947" spans="1:21" ht="15.75" customHeight="1" x14ac:dyDescent="0.2">
      <c r="A947" s="4"/>
      <c r="B947" s="4"/>
      <c r="C947" s="4"/>
      <c r="D947" s="4"/>
      <c r="E947" s="4"/>
      <c r="F947" s="100"/>
      <c r="G947" s="100"/>
      <c r="H947" s="103"/>
      <c r="I947" s="103"/>
      <c r="J947" s="4"/>
      <c r="K947" s="33"/>
      <c r="L947" s="4"/>
      <c r="M947" s="4"/>
      <c r="N947" s="34"/>
      <c r="O947" s="4"/>
      <c r="P947" s="5"/>
      <c r="Q947" s="35"/>
      <c r="R947" s="4"/>
      <c r="S947" s="4"/>
      <c r="T947" s="103"/>
      <c r="U947" s="103"/>
    </row>
    <row r="948" spans="1:21" ht="15.75" customHeight="1" x14ac:dyDescent="0.2">
      <c r="A948" s="4"/>
      <c r="B948" s="4"/>
      <c r="C948" s="4"/>
      <c r="D948" s="4"/>
      <c r="E948" s="4"/>
      <c r="F948" s="100"/>
      <c r="G948" s="100"/>
      <c r="H948" s="103"/>
      <c r="I948" s="103"/>
      <c r="J948" s="4"/>
      <c r="K948" s="33"/>
      <c r="L948" s="4"/>
      <c r="M948" s="4"/>
      <c r="N948" s="34"/>
      <c r="O948" s="4"/>
      <c r="P948" s="5"/>
      <c r="Q948" s="35"/>
      <c r="R948" s="4"/>
      <c r="S948" s="4"/>
      <c r="T948" s="103"/>
      <c r="U948" s="103"/>
    </row>
    <row r="949" spans="1:21" ht="15.75" customHeight="1" x14ac:dyDescent="0.2">
      <c r="A949" s="4"/>
      <c r="B949" s="4"/>
      <c r="C949" s="4"/>
      <c r="D949" s="4"/>
      <c r="E949" s="4"/>
      <c r="F949" s="100"/>
      <c r="G949" s="100"/>
      <c r="H949" s="103"/>
      <c r="I949" s="103"/>
      <c r="J949" s="4"/>
      <c r="K949" s="33"/>
      <c r="L949" s="4"/>
      <c r="M949" s="4"/>
      <c r="N949" s="34"/>
      <c r="O949" s="4"/>
      <c r="P949" s="5"/>
      <c r="Q949" s="35"/>
      <c r="R949" s="4"/>
      <c r="S949" s="4"/>
      <c r="T949" s="103"/>
      <c r="U949" s="103"/>
    </row>
    <row r="950" spans="1:21" ht="15.75" customHeight="1" x14ac:dyDescent="0.2">
      <c r="A950" s="4"/>
      <c r="B950" s="4"/>
      <c r="C950" s="4"/>
      <c r="D950" s="4"/>
      <c r="E950" s="4"/>
      <c r="F950" s="100"/>
      <c r="G950" s="100"/>
      <c r="H950" s="103"/>
      <c r="I950" s="103"/>
      <c r="J950" s="4"/>
      <c r="K950" s="33"/>
      <c r="L950" s="4"/>
      <c r="M950" s="4"/>
      <c r="N950" s="34"/>
      <c r="O950" s="4"/>
      <c r="P950" s="5"/>
      <c r="Q950" s="35"/>
      <c r="R950" s="4"/>
      <c r="S950" s="4"/>
      <c r="T950" s="103"/>
      <c r="U950" s="103"/>
    </row>
    <row r="951" spans="1:21" ht="15.75" customHeight="1" x14ac:dyDescent="0.2">
      <c r="A951" s="4"/>
      <c r="B951" s="4"/>
      <c r="C951" s="4"/>
      <c r="D951" s="4"/>
      <c r="E951" s="4"/>
      <c r="F951" s="100"/>
      <c r="G951" s="100"/>
      <c r="H951" s="103"/>
      <c r="I951" s="103"/>
      <c r="J951" s="4"/>
      <c r="K951" s="33"/>
      <c r="L951" s="4"/>
      <c r="M951" s="4"/>
      <c r="N951" s="34"/>
      <c r="O951" s="4"/>
      <c r="P951" s="5"/>
      <c r="Q951" s="35"/>
      <c r="R951" s="4"/>
      <c r="S951" s="4"/>
      <c r="T951" s="103"/>
      <c r="U951" s="103"/>
    </row>
    <row r="952" spans="1:21" ht="15.75" customHeight="1" x14ac:dyDescent="0.2">
      <c r="A952" s="4"/>
      <c r="B952" s="4"/>
      <c r="C952" s="4"/>
      <c r="D952" s="4"/>
      <c r="E952" s="4"/>
      <c r="F952" s="100"/>
      <c r="G952" s="100"/>
      <c r="H952" s="103"/>
      <c r="I952" s="103"/>
      <c r="J952" s="4"/>
      <c r="K952" s="33"/>
      <c r="L952" s="4"/>
      <c r="M952" s="4"/>
      <c r="N952" s="34"/>
      <c r="O952" s="4"/>
      <c r="P952" s="5"/>
      <c r="Q952" s="35"/>
      <c r="R952" s="4"/>
      <c r="S952" s="4"/>
      <c r="T952" s="103"/>
      <c r="U952" s="103"/>
    </row>
    <row r="953" spans="1:21" ht="15.75" customHeight="1" x14ac:dyDescent="0.2">
      <c r="A953" s="4"/>
      <c r="B953" s="4"/>
      <c r="C953" s="4"/>
      <c r="D953" s="4"/>
      <c r="E953" s="4"/>
      <c r="F953" s="100"/>
      <c r="G953" s="100"/>
      <c r="H953" s="103"/>
      <c r="I953" s="103"/>
      <c r="J953" s="4"/>
      <c r="K953" s="33"/>
      <c r="L953" s="4"/>
      <c r="M953" s="4"/>
      <c r="N953" s="34"/>
      <c r="O953" s="4"/>
      <c r="P953" s="5"/>
      <c r="Q953" s="35"/>
      <c r="R953" s="4"/>
      <c r="S953" s="4"/>
      <c r="T953" s="103"/>
      <c r="U953" s="103"/>
    </row>
    <row r="954" spans="1:21" ht="15.75" customHeight="1" x14ac:dyDescent="0.2">
      <c r="A954" s="4"/>
      <c r="B954" s="4"/>
      <c r="C954" s="4"/>
      <c r="D954" s="4"/>
      <c r="E954" s="4"/>
      <c r="F954" s="100"/>
      <c r="G954" s="100"/>
      <c r="H954" s="103"/>
      <c r="I954" s="103"/>
      <c r="J954" s="4"/>
      <c r="K954" s="33"/>
      <c r="L954" s="4"/>
      <c r="M954" s="4"/>
      <c r="N954" s="34"/>
      <c r="O954" s="4"/>
      <c r="P954" s="5"/>
      <c r="Q954" s="35"/>
      <c r="R954" s="4"/>
      <c r="S954" s="4"/>
      <c r="T954" s="103"/>
      <c r="U954" s="103"/>
    </row>
    <row r="955" spans="1:21" ht="15.75" customHeight="1" x14ac:dyDescent="0.2">
      <c r="A955" s="4"/>
      <c r="B955" s="4"/>
      <c r="C955" s="4"/>
      <c r="D955" s="4"/>
      <c r="E955" s="4"/>
      <c r="F955" s="100"/>
      <c r="G955" s="100"/>
      <c r="H955" s="103"/>
      <c r="I955" s="103"/>
      <c r="J955" s="4"/>
      <c r="K955" s="33"/>
      <c r="L955" s="4"/>
      <c r="M955" s="4"/>
      <c r="N955" s="34"/>
      <c r="O955" s="4"/>
      <c r="P955" s="5"/>
      <c r="Q955" s="35"/>
      <c r="R955" s="4"/>
      <c r="S955" s="4"/>
      <c r="T955" s="103"/>
      <c r="U955" s="103"/>
    </row>
    <row r="956" spans="1:21" ht="15.75" customHeight="1" x14ac:dyDescent="0.2">
      <c r="A956" s="4"/>
      <c r="B956" s="4"/>
      <c r="C956" s="4"/>
      <c r="D956" s="4"/>
      <c r="E956" s="4"/>
      <c r="F956" s="100"/>
      <c r="G956" s="100"/>
      <c r="H956" s="103"/>
      <c r="I956" s="103"/>
      <c r="J956" s="4"/>
      <c r="K956" s="33"/>
      <c r="L956" s="4"/>
      <c r="M956" s="4"/>
      <c r="N956" s="34"/>
      <c r="O956" s="4"/>
      <c r="P956" s="5"/>
      <c r="Q956" s="35"/>
      <c r="R956" s="4"/>
      <c r="S956" s="4"/>
      <c r="T956" s="103"/>
      <c r="U956" s="103"/>
    </row>
    <row r="957" spans="1:21" ht="15.75" customHeight="1" x14ac:dyDescent="0.2">
      <c r="A957" s="4"/>
      <c r="B957" s="4"/>
      <c r="C957" s="4"/>
      <c r="D957" s="4"/>
      <c r="E957" s="4"/>
      <c r="F957" s="100"/>
      <c r="G957" s="100"/>
      <c r="H957" s="103"/>
      <c r="I957" s="103"/>
      <c r="J957" s="4"/>
      <c r="K957" s="33"/>
      <c r="L957" s="4"/>
      <c r="M957" s="4"/>
      <c r="N957" s="34"/>
      <c r="O957" s="4"/>
      <c r="P957" s="5"/>
      <c r="Q957" s="35"/>
      <c r="R957" s="4"/>
      <c r="S957" s="4"/>
      <c r="T957" s="103"/>
      <c r="U957" s="103"/>
    </row>
    <row r="958" spans="1:21" ht="15.75" customHeight="1" x14ac:dyDescent="0.2">
      <c r="A958" s="4"/>
      <c r="B958" s="4"/>
      <c r="C958" s="4"/>
      <c r="D958" s="4"/>
      <c r="E958" s="4"/>
      <c r="F958" s="100"/>
      <c r="G958" s="100"/>
      <c r="H958" s="103"/>
      <c r="I958" s="103"/>
      <c r="J958" s="4"/>
      <c r="K958" s="33"/>
      <c r="L958" s="4"/>
      <c r="M958" s="4"/>
      <c r="N958" s="34"/>
      <c r="O958" s="4"/>
      <c r="P958" s="5"/>
      <c r="Q958" s="35"/>
      <c r="R958" s="4"/>
      <c r="S958" s="4"/>
      <c r="T958" s="103"/>
      <c r="U958" s="103"/>
    </row>
    <row r="959" spans="1:21" ht="15.75" customHeight="1" x14ac:dyDescent="0.2">
      <c r="A959" s="4"/>
      <c r="B959" s="4"/>
      <c r="C959" s="4"/>
      <c r="D959" s="4"/>
      <c r="E959" s="4"/>
      <c r="F959" s="100"/>
      <c r="G959" s="100"/>
      <c r="H959" s="103"/>
      <c r="I959" s="103"/>
      <c r="J959" s="4"/>
      <c r="K959" s="33"/>
      <c r="L959" s="4"/>
      <c r="M959" s="4"/>
      <c r="N959" s="34"/>
      <c r="O959" s="4"/>
      <c r="P959" s="5"/>
      <c r="Q959" s="35"/>
      <c r="R959" s="4"/>
      <c r="S959" s="4"/>
      <c r="T959" s="103"/>
      <c r="U959" s="103"/>
    </row>
    <row r="960" spans="1:21" ht="15.75" customHeight="1" x14ac:dyDescent="0.2">
      <c r="A960" s="4"/>
      <c r="B960" s="4"/>
      <c r="C960" s="4"/>
      <c r="D960" s="4"/>
      <c r="E960" s="4"/>
      <c r="F960" s="100"/>
      <c r="G960" s="100"/>
      <c r="H960" s="103"/>
      <c r="I960" s="103"/>
      <c r="J960" s="4"/>
      <c r="K960" s="33"/>
      <c r="L960" s="4"/>
      <c r="M960" s="4"/>
      <c r="N960" s="34"/>
      <c r="O960" s="4"/>
      <c r="P960" s="5"/>
      <c r="Q960" s="35"/>
      <c r="R960" s="4"/>
      <c r="S960" s="4"/>
      <c r="T960" s="103"/>
      <c r="U960" s="103"/>
    </row>
    <row r="961" spans="1:21" ht="15.75" customHeight="1" x14ac:dyDescent="0.2">
      <c r="A961" s="4"/>
      <c r="B961" s="4"/>
      <c r="C961" s="4"/>
      <c r="D961" s="4"/>
      <c r="E961" s="4"/>
      <c r="F961" s="100"/>
      <c r="G961" s="100"/>
      <c r="H961" s="103"/>
      <c r="I961" s="103"/>
      <c r="J961" s="4"/>
      <c r="K961" s="33"/>
      <c r="L961" s="4"/>
      <c r="M961" s="4"/>
      <c r="N961" s="34"/>
      <c r="O961" s="4"/>
      <c r="P961" s="5"/>
      <c r="Q961" s="35"/>
      <c r="R961" s="4"/>
      <c r="S961" s="4"/>
      <c r="T961" s="103"/>
      <c r="U961" s="103"/>
    </row>
    <row r="962" spans="1:21" ht="15.75" customHeight="1" x14ac:dyDescent="0.2">
      <c r="A962" s="4"/>
      <c r="B962" s="4"/>
      <c r="C962" s="4"/>
      <c r="D962" s="4"/>
      <c r="E962" s="4"/>
      <c r="F962" s="100"/>
      <c r="G962" s="100"/>
      <c r="H962" s="103"/>
      <c r="I962" s="103"/>
      <c r="J962" s="4"/>
      <c r="K962" s="33"/>
      <c r="L962" s="4"/>
      <c r="M962" s="4"/>
      <c r="N962" s="34"/>
      <c r="O962" s="4"/>
      <c r="P962" s="5"/>
      <c r="Q962" s="35"/>
      <c r="R962" s="4"/>
      <c r="S962" s="4"/>
      <c r="T962" s="103"/>
      <c r="U962" s="103"/>
    </row>
    <row r="963" spans="1:21" ht="15.75" customHeight="1" x14ac:dyDescent="0.2">
      <c r="A963" s="4"/>
      <c r="B963" s="4"/>
      <c r="C963" s="4"/>
      <c r="D963" s="4"/>
      <c r="E963" s="4"/>
      <c r="F963" s="100"/>
      <c r="G963" s="100"/>
      <c r="H963" s="103"/>
      <c r="I963" s="103"/>
      <c r="J963" s="4"/>
      <c r="K963" s="33"/>
      <c r="L963" s="4"/>
      <c r="M963" s="4"/>
      <c r="N963" s="34"/>
      <c r="O963" s="4"/>
      <c r="P963" s="5"/>
      <c r="Q963" s="35"/>
      <c r="R963" s="4"/>
      <c r="S963" s="4"/>
      <c r="T963" s="103"/>
      <c r="U963" s="103"/>
    </row>
    <row r="964" spans="1:21" ht="15.75" customHeight="1" x14ac:dyDescent="0.2">
      <c r="A964" s="4"/>
      <c r="B964" s="4"/>
      <c r="C964" s="4"/>
      <c r="D964" s="4"/>
      <c r="E964" s="4"/>
      <c r="F964" s="100"/>
      <c r="G964" s="100"/>
      <c r="H964" s="103"/>
      <c r="I964" s="103"/>
      <c r="J964" s="4"/>
      <c r="K964" s="33"/>
      <c r="L964" s="4"/>
      <c r="M964" s="4"/>
      <c r="N964" s="34"/>
      <c r="O964" s="4"/>
      <c r="P964" s="5"/>
      <c r="Q964" s="35"/>
      <c r="R964" s="4"/>
      <c r="S964" s="4"/>
      <c r="T964" s="103"/>
      <c r="U964" s="103"/>
    </row>
    <row r="965" spans="1:21" ht="15.75" customHeight="1" x14ac:dyDescent="0.2">
      <c r="A965" s="4"/>
      <c r="B965" s="4"/>
      <c r="C965" s="4"/>
      <c r="D965" s="4"/>
      <c r="E965" s="4"/>
      <c r="F965" s="100"/>
      <c r="G965" s="100"/>
      <c r="H965" s="103"/>
      <c r="I965" s="103"/>
      <c r="J965" s="4"/>
      <c r="K965" s="33"/>
      <c r="L965" s="4"/>
      <c r="M965" s="4"/>
      <c r="N965" s="34"/>
      <c r="O965" s="4"/>
      <c r="P965" s="5"/>
      <c r="Q965" s="35"/>
      <c r="R965" s="4"/>
      <c r="S965" s="4"/>
      <c r="T965" s="103"/>
      <c r="U965" s="103"/>
    </row>
    <row r="966" spans="1:21" ht="15.75" customHeight="1" x14ac:dyDescent="0.2">
      <c r="A966" s="4"/>
      <c r="B966" s="4"/>
      <c r="C966" s="4"/>
      <c r="D966" s="4"/>
      <c r="E966" s="4"/>
      <c r="F966" s="100"/>
      <c r="G966" s="100"/>
      <c r="H966" s="103"/>
      <c r="I966" s="103"/>
      <c r="J966" s="4"/>
      <c r="K966" s="33"/>
      <c r="L966" s="4"/>
      <c r="M966" s="4"/>
      <c r="N966" s="34"/>
      <c r="O966" s="4"/>
      <c r="P966" s="5"/>
      <c r="Q966" s="35"/>
      <c r="R966" s="4"/>
      <c r="S966" s="4"/>
      <c r="T966" s="103"/>
      <c r="U966" s="103"/>
    </row>
    <row r="967" spans="1:21" ht="15.75" customHeight="1" x14ac:dyDescent="0.2">
      <c r="A967" s="4"/>
      <c r="B967" s="4"/>
      <c r="C967" s="4"/>
      <c r="D967" s="4"/>
      <c r="E967" s="4"/>
      <c r="F967" s="100"/>
      <c r="G967" s="100"/>
      <c r="H967" s="103"/>
      <c r="I967" s="103"/>
      <c r="J967" s="4"/>
      <c r="K967" s="33"/>
      <c r="L967" s="4"/>
      <c r="M967" s="4"/>
      <c r="N967" s="34"/>
      <c r="O967" s="4"/>
      <c r="P967" s="5"/>
      <c r="Q967" s="35"/>
      <c r="R967" s="4"/>
      <c r="S967" s="4"/>
      <c r="T967" s="103"/>
      <c r="U967" s="103"/>
    </row>
    <row r="968" spans="1:21" ht="15.75" customHeight="1" x14ac:dyDescent="0.2">
      <c r="A968" s="4"/>
      <c r="B968" s="4"/>
      <c r="C968" s="4"/>
      <c r="D968" s="4"/>
      <c r="E968" s="4"/>
      <c r="F968" s="100"/>
      <c r="G968" s="100"/>
      <c r="H968" s="103"/>
      <c r="I968" s="103"/>
      <c r="J968" s="4"/>
      <c r="K968" s="33"/>
      <c r="L968" s="4"/>
      <c r="M968" s="4"/>
      <c r="N968" s="34"/>
      <c r="O968" s="4"/>
      <c r="P968" s="5"/>
      <c r="Q968" s="35"/>
      <c r="R968" s="4"/>
      <c r="S968" s="4"/>
      <c r="T968" s="103"/>
      <c r="U968" s="103"/>
    </row>
    <row r="969" spans="1:21" ht="15.75" customHeight="1" x14ac:dyDescent="0.2">
      <c r="A969" s="4"/>
      <c r="B969" s="4"/>
      <c r="C969" s="4"/>
      <c r="D969" s="4"/>
      <c r="E969" s="4"/>
      <c r="F969" s="100"/>
      <c r="G969" s="100"/>
      <c r="H969" s="103"/>
      <c r="I969" s="103"/>
      <c r="J969" s="4"/>
      <c r="K969" s="33"/>
      <c r="L969" s="4"/>
      <c r="M969" s="4"/>
      <c r="N969" s="34"/>
      <c r="O969" s="4"/>
      <c r="P969" s="5"/>
      <c r="Q969" s="35"/>
      <c r="R969" s="4"/>
      <c r="S969" s="4"/>
      <c r="T969" s="103"/>
      <c r="U969" s="103"/>
    </row>
    <row r="970" spans="1:21" ht="15.75" customHeight="1" x14ac:dyDescent="0.2">
      <c r="A970" s="4"/>
      <c r="B970" s="4"/>
      <c r="C970" s="4"/>
      <c r="D970" s="4"/>
      <c r="E970" s="4"/>
      <c r="F970" s="100"/>
      <c r="G970" s="100"/>
      <c r="H970" s="103"/>
      <c r="I970" s="103"/>
      <c r="J970" s="4"/>
      <c r="K970" s="33"/>
      <c r="L970" s="4"/>
      <c r="M970" s="4"/>
      <c r="N970" s="34"/>
      <c r="O970" s="4"/>
      <c r="P970" s="5"/>
      <c r="Q970" s="35"/>
      <c r="R970" s="4"/>
      <c r="S970" s="4"/>
      <c r="T970" s="103"/>
      <c r="U970" s="103"/>
    </row>
    <row r="971" spans="1:21" ht="15.75" customHeight="1" x14ac:dyDescent="0.2">
      <c r="A971" s="4"/>
      <c r="B971" s="4"/>
      <c r="C971" s="4"/>
      <c r="D971" s="4"/>
      <c r="E971" s="4"/>
      <c r="F971" s="100"/>
      <c r="G971" s="100"/>
      <c r="H971" s="103"/>
      <c r="I971" s="103"/>
      <c r="J971" s="4"/>
      <c r="K971" s="33"/>
      <c r="L971" s="4"/>
      <c r="M971" s="4"/>
      <c r="N971" s="34"/>
      <c r="O971" s="4"/>
      <c r="P971" s="5"/>
      <c r="Q971" s="35"/>
      <c r="R971" s="4"/>
      <c r="S971" s="4"/>
      <c r="T971" s="103"/>
      <c r="U971" s="103"/>
    </row>
    <row r="972" spans="1:21" ht="15.75" customHeight="1" x14ac:dyDescent="0.2">
      <c r="A972" s="4"/>
      <c r="B972" s="4"/>
      <c r="C972" s="4"/>
      <c r="D972" s="4"/>
      <c r="E972" s="4"/>
      <c r="F972" s="100"/>
      <c r="G972" s="100"/>
      <c r="H972" s="103"/>
      <c r="I972" s="103"/>
      <c r="J972" s="4"/>
      <c r="K972" s="33"/>
      <c r="L972" s="4"/>
      <c r="M972" s="4"/>
      <c r="N972" s="34"/>
      <c r="O972" s="4"/>
      <c r="P972" s="5"/>
      <c r="Q972" s="35"/>
      <c r="R972" s="4"/>
      <c r="S972" s="4"/>
      <c r="T972" s="103"/>
      <c r="U972" s="103"/>
    </row>
    <row r="973" spans="1:21" ht="15.75" customHeight="1" x14ac:dyDescent="0.2">
      <c r="A973" s="4"/>
      <c r="B973" s="4"/>
      <c r="C973" s="4"/>
      <c r="D973" s="4"/>
      <c r="E973" s="4"/>
      <c r="F973" s="100"/>
      <c r="G973" s="100"/>
      <c r="H973" s="103"/>
      <c r="I973" s="103"/>
      <c r="J973" s="4"/>
      <c r="K973" s="33"/>
      <c r="L973" s="4"/>
      <c r="M973" s="4"/>
      <c r="N973" s="34"/>
      <c r="O973" s="4"/>
      <c r="P973" s="5"/>
      <c r="Q973" s="35"/>
      <c r="R973" s="4"/>
      <c r="S973" s="4"/>
      <c r="T973" s="103"/>
      <c r="U973" s="103"/>
    </row>
    <row r="974" spans="1:21" ht="15.75" customHeight="1" x14ac:dyDescent="0.2">
      <c r="A974" s="4"/>
      <c r="B974" s="4"/>
      <c r="C974" s="4"/>
      <c r="D974" s="4"/>
      <c r="E974" s="4"/>
      <c r="F974" s="100"/>
      <c r="G974" s="100"/>
      <c r="H974" s="103"/>
      <c r="I974" s="103"/>
      <c r="J974" s="4"/>
      <c r="K974" s="33"/>
      <c r="L974" s="4"/>
      <c r="M974" s="4"/>
      <c r="N974" s="34"/>
      <c r="O974" s="4"/>
      <c r="P974" s="5"/>
      <c r="Q974" s="35"/>
      <c r="R974" s="4"/>
      <c r="S974" s="4"/>
      <c r="T974" s="103"/>
      <c r="U974" s="103"/>
    </row>
    <row r="975" spans="1:21" ht="15.75" customHeight="1" x14ac:dyDescent="0.2">
      <c r="A975" s="4"/>
      <c r="B975" s="4"/>
      <c r="C975" s="4"/>
      <c r="D975" s="4"/>
      <c r="E975" s="4"/>
      <c r="F975" s="100"/>
      <c r="G975" s="100"/>
      <c r="H975" s="103"/>
      <c r="I975" s="103"/>
      <c r="J975" s="4"/>
      <c r="K975" s="33"/>
      <c r="L975" s="4"/>
      <c r="M975" s="4"/>
      <c r="N975" s="34"/>
      <c r="O975" s="4"/>
      <c r="P975" s="5"/>
      <c r="Q975" s="35"/>
      <c r="R975" s="4"/>
      <c r="S975" s="4"/>
      <c r="T975" s="103"/>
      <c r="U975" s="103"/>
    </row>
    <row r="976" spans="1:21" ht="15.75" customHeight="1" x14ac:dyDescent="0.2">
      <c r="A976" s="4"/>
      <c r="B976" s="4"/>
      <c r="C976" s="4"/>
      <c r="D976" s="4"/>
      <c r="E976" s="4"/>
      <c r="F976" s="100"/>
      <c r="G976" s="100"/>
      <c r="H976" s="103"/>
      <c r="I976" s="103"/>
      <c r="J976" s="4"/>
      <c r="K976" s="33"/>
      <c r="L976" s="4"/>
      <c r="M976" s="4"/>
      <c r="N976" s="34"/>
      <c r="O976" s="4"/>
      <c r="P976" s="5"/>
      <c r="Q976" s="35"/>
      <c r="R976" s="4"/>
      <c r="S976" s="4"/>
      <c r="T976" s="103"/>
      <c r="U976" s="103"/>
    </row>
    <row r="977" spans="1:21" ht="15.75" customHeight="1" x14ac:dyDescent="0.2">
      <c r="A977" s="4"/>
      <c r="B977" s="4"/>
      <c r="C977" s="4"/>
      <c r="D977" s="4"/>
      <c r="E977" s="4"/>
      <c r="F977" s="100"/>
      <c r="G977" s="100"/>
      <c r="H977" s="103"/>
      <c r="I977" s="103"/>
      <c r="J977" s="4"/>
      <c r="K977" s="33"/>
      <c r="L977" s="4"/>
      <c r="M977" s="4"/>
      <c r="N977" s="34"/>
      <c r="O977" s="4"/>
      <c r="P977" s="5"/>
      <c r="Q977" s="35"/>
      <c r="R977" s="4"/>
      <c r="S977" s="4"/>
      <c r="T977" s="103"/>
      <c r="U977" s="103"/>
    </row>
    <row r="978" spans="1:21" ht="15.75" customHeight="1" x14ac:dyDescent="0.2">
      <c r="A978" s="4"/>
      <c r="B978" s="4"/>
      <c r="C978" s="4"/>
      <c r="D978" s="4"/>
      <c r="E978" s="4"/>
      <c r="F978" s="100"/>
      <c r="G978" s="100"/>
      <c r="H978" s="103"/>
      <c r="I978" s="103"/>
      <c r="J978" s="4"/>
      <c r="K978" s="33"/>
      <c r="L978" s="4"/>
      <c r="M978" s="4"/>
      <c r="N978" s="34"/>
      <c r="O978" s="4"/>
      <c r="P978" s="5"/>
      <c r="Q978" s="35"/>
      <c r="R978" s="4"/>
      <c r="S978" s="4"/>
      <c r="T978" s="103"/>
      <c r="U978" s="103"/>
    </row>
    <row r="979" spans="1:21" ht="15.75" customHeight="1" x14ac:dyDescent="0.2">
      <c r="A979" s="4"/>
      <c r="B979" s="4"/>
      <c r="C979" s="4"/>
      <c r="D979" s="4"/>
      <c r="E979" s="4"/>
      <c r="F979" s="100"/>
      <c r="G979" s="100"/>
      <c r="H979" s="103"/>
      <c r="I979" s="103"/>
      <c r="J979" s="4"/>
      <c r="K979" s="33"/>
      <c r="L979" s="4"/>
      <c r="M979" s="4"/>
      <c r="N979" s="34"/>
      <c r="O979" s="4"/>
      <c r="P979" s="5"/>
      <c r="Q979" s="35"/>
      <c r="R979" s="4"/>
      <c r="S979" s="4"/>
      <c r="T979" s="103"/>
      <c r="U979" s="103"/>
    </row>
    <row r="980" spans="1:21" ht="15.75" customHeight="1" x14ac:dyDescent="0.2">
      <c r="A980" s="4"/>
      <c r="B980" s="4"/>
      <c r="C980" s="4"/>
      <c r="D980" s="4"/>
      <c r="E980" s="4"/>
      <c r="F980" s="100"/>
      <c r="G980" s="100"/>
      <c r="H980" s="103"/>
      <c r="I980" s="103"/>
      <c r="J980" s="4"/>
      <c r="K980" s="33"/>
      <c r="L980" s="4"/>
      <c r="M980" s="4"/>
      <c r="N980" s="34"/>
      <c r="O980" s="4"/>
      <c r="P980" s="5"/>
      <c r="Q980" s="35"/>
      <c r="R980" s="4"/>
      <c r="S980" s="4"/>
      <c r="T980" s="103"/>
      <c r="U980" s="103"/>
    </row>
    <row r="981" spans="1:21" ht="15.75" customHeight="1" x14ac:dyDescent="0.2">
      <c r="A981" s="4"/>
      <c r="B981" s="4"/>
      <c r="C981" s="4"/>
      <c r="D981" s="4"/>
      <c r="E981" s="4"/>
      <c r="F981" s="100"/>
      <c r="G981" s="100"/>
      <c r="H981" s="103"/>
      <c r="I981" s="103"/>
      <c r="J981" s="4"/>
      <c r="K981" s="33"/>
      <c r="L981" s="4"/>
      <c r="M981" s="4"/>
      <c r="N981" s="34"/>
      <c r="O981" s="4"/>
      <c r="P981" s="5"/>
      <c r="Q981" s="35"/>
      <c r="R981" s="4"/>
      <c r="S981" s="4"/>
      <c r="T981" s="103"/>
      <c r="U981" s="103"/>
    </row>
    <row r="982" spans="1:21" ht="15.75" customHeight="1" x14ac:dyDescent="0.2">
      <c r="A982" s="4"/>
      <c r="B982" s="4"/>
      <c r="C982" s="4"/>
      <c r="D982" s="4"/>
      <c r="E982" s="4"/>
      <c r="F982" s="100"/>
      <c r="G982" s="100"/>
      <c r="H982" s="103"/>
      <c r="I982" s="103"/>
      <c r="J982" s="4"/>
      <c r="K982" s="33"/>
      <c r="L982" s="4"/>
      <c r="M982" s="4"/>
      <c r="N982" s="34"/>
      <c r="O982" s="4"/>
      <c r="P982" s="5"/>
      <c r="Q982" s="35"/>
      <c r="R982" s="4"/>
      <c r="S982" s="4"/>
      <c r="T982" s="103"/>
      <c r="U982" s="103"/>
    </row>
    <row r="983" spans="1:21" ht="15.75" customHeight="1" x14ac:dyDescent="0.2">
      <c r="A983" s="4"/>
      <c r="B983" s="4"/>
      <c r="C983" s="4"/>
      <c r="D983" s="4"/>
      <c r="E983" s="4"/>
      <c r="F983" s="100"/>
      <c r="G983" s="100"/>
      <c r="H983" s="103"/>
      <c r="I983" s="103"/>
      <c r="J983" s="4"/>
      <c r="K983" s="33"/>
      <c r="L983" s="4"/>
      <c r="M983" s="4"/>
      <c r="N983" s="34"/>
      <c r="O983" s="4"/>
      <c r="P983" s="5"/>
      <c r="Q983" s="35"/>
      <c r="R983" s="4"/>
      <c r="S983" s="4"/>
      <c r="T983" s="103"/>
      <c r="U983" s="103"/>
    </row>
    <row r="984" spans="1:21" ht="15.75" customHeight="1" x14ac:dyDescent="0.2">
      <c r="A984" s="4"/>
      <c r="B984" s="4"/>
      <c r="C984" s="4"/>
      <c r="D984" s="4"/>
      <c r="E984" s="4"/>
      <c r="F984" s="100"/>
      <c r="G984" s="100"/>
      <c r="H984" s="103"/>
      <c r="I984" s="103"/>
      <c r="J984" s="4"/>
      <c r="K984" s="33"/>
      <c r="L984" s="4"/>
      <c r="M984" s="4"/>
      <c r="N984" s="34"/>
      <c r="O984" s="4"/>
      <c r="P984" s="5"/>
      <c r="Q984" s="35"/>
      <c r="R984" s="4"/>
      <c r="S984" s="4"/>
      <c r="T984" s="103"/>
      <c r="U984" s="103"/>
    </row>
    <row r="985" spans="1:21" ht="15.75" customHeight="1" x14ac:dyDescent="0.2">
      <c r="A985" s="4"/>
      <c r="B985" s="4"/>
      <c r="C985" s="4"/>
      <c r="D985" s="4"/>
      <c r="E985" s="4"/>
      <c r="F985" s="100"/>
      <c r="G985" s="100"/>
      <c r="H985" s="103"/>
      <c r="I985" s="103"/>
      <c r="J985" s="4"/>
      <c r="K985" s="33"/>
      <c r="L985" s="4"/>
      <c r="M985" s="4"/>
      <c r="N985" s="34"/>
      <c r="O985" s="4"/>
      <c r="P985" s="5"/>
      <c r="Q985" s="35"/>
      <c r="R985" s="4"/>
      <c r="S985" s="4"/>
      <c r="T985" s="103"/>
      <c r="U985" s="103"/>
    </row>
    <row r="986" spans="1:21" ht="15.75" customHeight="1" x14ac:dyDescent="0.2">
      <c r="A986" s="4"/>
      <c r="B986" s="4"/>
      <c r="C986" s="4"/>
      <c r="D986" s="4"/>
      <c r="E986" s="4"/>
      <c r="F986" s="100"/>
      <c r="G986" s="100"/>
      <c r="H986" s="103"/>
      <c r="I986" s="103"/>
      <c r="J986" s="4"/>
      <c r="K986" s="33"/>
      <c r="L986" s="4"/>
      <c r="M986" s="4"/>
      <c r="N986" s="34"/>
      <c r="O986" s="4"/>
      <c r="P986" s="5"/>
      <c r="Q986" s="35"/>
      <c r="R986" s="4"/>
      <c r="S986" s="4"/>
      <c r="T986" s="103"/>
      <c r="U986" s="103"/>
    </row>
    <row r="987" spans="1:21" ht="15.75" customHeight="1" x14ac:dyDescent="0.2">
      <c r="A987" s="4"/>
      <c r="B987" s="4"/>
      <c r="C987" s="4"/>
      <c r="D987" s="4"/>
      <c r="E987" s="4"/>
      <c r="F987" s="100"/>
      <c r="G987" s="100"/>
      <c r="H987" s="103"/>
      <c r="I987" s="103"/>
      <c r="J987" s="4"/>
      <c r="K987" s="33"/>
      <c r="L987" s="4"/>
      <c r="M987" s="4"/>
      <c r="N987" s="34"/>
      <c r="O987" s="4"/>
      <c r="P987" s="5"/>
      <c r="Q987" s="35"/>
      <c r="R987" s="4"/>
      <c r="S987" s="4"/>
      <c r="T987" s="103"/>
      <c r="U987" s="103"/>
    </row>
    <row r="988" spans="1:21" ht="15.75" customHeight="1" x14ac:dyDescent="0.2">
      <c r="A988" s="4"/>
      <c r="B988" s="4"/>
      <c r="C988" s="4"/>
      <c r="D988" s="4"/>
      <c r="E988" s="4"/>
      <c r="F988" s="100"/>
      <c r="G988" s="100"/>
      <c r="H988" s="103"/>
      <c r="I988" s="103"/>
      <c r="J988" s="4"/>
      <c r="K988" s="33"/>
      <c r="L988" s="4"/>
      <c r="M988" s="4"/>
      <c r="N988" s="34"/>
      <c r="O988" s="4"/>
      <c r="P988" s="5"/>
      <c r="Q988" s="35"/>
      <c r="R988" s="4"/>
      <c r="S988" s="4"/>
      <c r="T988" s="103"/>
      <c r="U988" s="103"/>
    </row>
    <row r="989" spans="1:21" ht="15.75" customHeight="1" x14ac:dyDescent="0.2">
      <c r="A989" s="4"/>
      <c r="B989" s="4"/>
      <c r="C989" s="4"/>
      <c r="D989" s="4"/>
      <c r="E989" s="4"/>
      <c r="F989" s="100"/>
      <c r="G989" s="100"/>
      <c r="H989" s="103"/>
      <c r="I989" s="103"/>
      <c r="J989" s="4"/>
      <c r="K989" s="33"/>
      <c r="L989" s="4"/>
      <c r="M989" s="4"/>
      <c r="N989" s="34"/>
      <c r="O989" s="4"/>
      <c r="P989" s="5"/>
      <c r="Q989" s="35"/>
      <c r="R989" s="4"/>
      <c r="S989" s="4"/>
      <c r="T989" s="103"/>
      <c r="U989" s="103"/>
    </row>
    <row r="990" spans="1:21" ht="15.75" customHeight="1" x14ac:dyDescent="0.2">
      <c r="A990" s="4"/>
      <c r="B990" s="4"/>
      <c r="C990" s="4"/>
      <c r="D990" s="4"/>
      <c r="E990" s="4"/>
      <c r="F990" s="100"/>
      <c r="G990" s="100"/>
      <c r="H990" s="103"/>
      <c r="I990" s="103"/>
      <c r="J990" s="4"/>
      <c r="K990" s="33"/>
      <c r="L990" s="4"/>
      <c r="M990" s="4"/>
      <c r="N990" s="34"/>
      <c r="O990" s="4"/>
      <c r="P990" s="5"/>
      <c r="Q990" s="35"/>
      <c r="R990" s="4"/>
      <c r="S990" s="4"/>
      <c r="T990" s="103"/>
      <c r="U990" s="103"/>
    </row>
    <row r="991" spans="1:21" ht="15.75" customHeight="1" x14ac:dyDescent="0.2">
      <c r="A991" s="4"/>
      <c r="B991" s="4"/>
      <c r="C991" s="4"/>
      <c r="D991" s="4"/>
      <c r="E991" s="4"/>
      <c r="F991" s="100"/>
      <c r="G991" s="100"/>
      <c r="H991" s="103"/>
      <c r="I991" s="103"/>
      <c r="J991" s="4"/>
      <c r="K991" s="33"/>
      <c r="L991" s="4"/>
      <c r="M991" s="4"/>
      <c r="N991" s="34"/>
      <c r="O991" s="4"/>
      <c r="P991" s="5"/>
      <c r="Q991" s="35"/>
      <c r="R991" s="4"/>
      <c r="S991" s="4"/>
      <c r="T991" s="103"/>
      <c r="U991" s="103"/>
    </row>
    <row r="992" spans="1:21" ht="15.75" customHeight="1" x14ac:dyDescent="0.2">
      <c r="A992" s="4"/>
      <c r="B992" s="4"/>
      <c r="C992" s="4"/>
      <c r="D992" s="4"/>
      <c r="E992" s="4"/>
      <c r="F992" s="100"/>
      <c r="G992" s="100"/>
      <c r="H992" s="103"/>
      <c r="I992" s="103"/>
      <c r="J992" s="4"/>
      <c r="K992" s="33"/>
      <c r="L992" s="4"/>
      <c r="M992" s="4"/>
      <c r="N992" s="34"/>
      <c r="O992" s="4"/>
      <c r="P992" s="5"/>
      <c r="Q992" s="35"/>
      <c r="R992" s="4"/>
      <c r="S992" s="4"/>
      <c r="T992" s="103"/>
      <c r="U992" s="103"/>
    </row>
    <row r="993" spans="1:21" ht="15.75" customHeight="1" x14ac:dyDescent="0.2">
      <c r="A993" s="4"/>
      <c r="B993" s="4"/>
      <c r="C993" s="4"/>
      <c r="D993" s="4"/>
      <c r="E993" s="4"/>
      <c r="F993" s="100"/>
      <c r="G993" s="100"/>
      <c r="H993" s="103"/>
      <c r="I993" s="103"/>
      <c r="J993" s="4"/>
      <c r="K993" s="33"/>
      <c r="L993" s="4"/>
      <c r="M993" s="4"/>
      <c r="N993" s="34"/>
      <c r="O993" s="4"/>
      <c r="P993" s="5"/>
      <c r="Q993" s="35"/>
      <c r="R993" s="4"/>
      <c r="S993" s="4"/>
      <c r="T993" s="103"/>
      <c r="U993" s="103"/>
    </row>
    <row r="994" spans="1:21" ht="15.75" customHeight="1" x14ac:dyDescent="0.2">
      <c r="A994" s="4"/>
      <c r="B994" s="4"/>
      <c r="C994" s="4"/>
      <c r="D994" s="4"/>
      <c r="E994" s="4"/>
      <c r="F994" s="100"/>
      <c r="G994" s="100"/>
      <c r="H994" s="103"/>
      <c r="I994" s="103"/>
      <c r="J994" s="4"/>
      <c r="K994" s="33"/>
      <c r="L994" s="4"/>
      <c r="M994" s="4"/>
      <c r="N994" s="34"/>
      <c r="O994" s="4"/>
      <c r="P994" s="5"/>
      <c r="Q994" s="35"/>
      <c r="R994" s="4"/>
      <c r="S994" s="4"/>
      <c r="T994" s="103"/>
      <c r="U994" s="103"/>
    </row>
    <row r="995" spans="1:21" ht="15.75" customHeight="1" x14ac:dyDescent="0.2">
      <c r="A995" s="4"/>
      <c r="B995" s="4"/>
      <c r="C995" s="4"/>
      <c r="D995" s="4"/>
      <c r="E995" s="4"/>
      <c r="F995" s="100"/>
      <c r="G995" s="100"/>
      <c r="H995" s="103"/>
      <c r="I995" s="103"/>
      <c r="J995" s="4"/>
      <c r="K995" s="33"/>
      <c r="L995" s="4"/>
      <c r="M995" s="4"/>
      <c r="N995" s="34"/>
      <c r="O995" s="4"/>
      <c r="P995" s="5"/>
      <c r="Q995" s="35"/>
      <c r="R995" s="4"/>
      <c r="S995" s="4"/>
      <c r="T995" s="103"/>
      <c r="U995" s="103"/>
    </row>
    <row r="996" spans="1:21" ht="15.75" customHeight="1" x14ac:dyDescent="0.2">
      <c r="A996" s="4"/>
      <c r="B996" s="4"/>
      <c r="C996" s="4"/>
      <c r="D996" s="4"/>
      <c r="E996" s="4"/>
      <c r="F996" s="100"/>
      <c r="G996" s="100"/>
      <c r="H996" s="103"/>
      <c r="I996" s="103"/>
      <c r="J996" s="4"/>
      <c r="K996" s="33"/>
      <c r="L996" s="4"/>
      <c r="M996" s="4"/>
      <c r="N996" s="34"/>
      <c r="O996" s="4"/>
      <c r="P996" s="5"/>
      <c r="Q996" s="35"/>
      <c r="R996" s="4"/>
      <c r="S996" s="4"/>
      <c r="T996" s="103"/>
      <c r="U996" s="103"/>
    </row>
  </sheetData>
  <mergeCells count="8">
    <mergeCell ref="H67:K67"/>
    <mergeCell ref="M67:O67"/>
    <mergeCell ref="F1:N1"/>
    <mergeCell ref="F3:N3"/>
    <mergeCell ref="A11:D14"/>
    <mergeCell ref="F11:N11"/>
    <mergeCell ref="F13:M13"/>
    <mergeCell ref="F65:M65"/>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2021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Ruiz Ocampo</dc:creator>
  <cp:lastModifiedBy>Liliana Maria Jaramillo Aristizabal</cp:lastModifiedBy>
  <cp:lastPrinted>2020-02-24T19:53:30Z</cp:lastPrinted>
  <dcterms:created xsi:type="dcterms:W3CDTF">2020-01-15T13:29:57Z</dcterms:created>
  <dcterms:modified xsi:type="dcterms:W3CDTF">2022-01-14T21:22:56Z</dcterms:modified>
</cp:coreProperties>
</file>